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165" windowWidth="15450" windowHeight="11640" tabRatio="500" activeTab="0"/>
  </bookViews>
  <sheets>
    <sheet name="Deutsch" sheetId="1" r:id="rId1"/>
    <sheet name="English" sheetId="2" r:id="rId2"/>
  </sheets>
  <definedNames>
    <definedName name="_xlnm.Print_Titles" localSheetId="0">'Deutsch'!$1:$2</definedName>
    <definedName name="_xlnm.Print_Titles" localSheetId="1">'English'!$1:$1</definedName>
  </definedNames>
  <calcPr fullCalcOnLoad="1" iterate="1" iterateCount="256" iterateDelta="0.001"/>
</workbook>
</file>

<file path=xl/sharedStrings.xml><?xml version="1.0" encoding="utf-8"?>
<sst xmlns="http://schemas.openxmlformats.org/spreadsheetml/2006/main" count="973" uniqueCount="185">
  <si>
    <t>7. AMBER HYBRID BEER</t>
  </si>
  <si>
    <t>A. North German Altbier</t>
  </si>
  <si>
    <t>B. California Common Beer</t>
  </si>
  <si>
    <t>B. American IPA</t>
  </si>
  <si>
    <t>C. Imperial IPA</t>
  </si>
  <si>
    <t>15. GERMAN WHEAT AND RYE BEER</t>
  </si>
  <si>
    <t>A. Weizen/Weissbier</t>
  </si>
  <si>
    <t>B. Dunkelweizen</t>
  </si>
  <si>
    <t>B. Special/Best/Premium Bitter</t>
  </si>
  <si>
    <t>C. Extra Special/Strong Bitter (English Pale Ale)</t>
  </si>
  <si>
    <t>B. Belgian Pale Ale</t>
  </si>
  <si>
    <t>C. Saison</t>
  </si>
  <si>
    <t>D. Bière de Garde</t>
  </si>
  <si>
    <t>E. Belgian Specialty Ale</t>
  </si>
  <si>
    <t>STYLE</t>
  </si>
  <si>
    <t>OG</t>
  </si>
  <si>
    <t>FG</t>
  </si>
  <si>
    <t>ABV%</t>
  </si>
  <si>
    <t>IBU</t>
  </si>
  <si>
    <t>1. LIGHT LAGER</t>
  </si>
  <si>
    <t>A. Lite American Lager</t>
  </si>
  <si>
    <t>B. Standard American Lager</t>
  </si>
  <si>
    <t>C. Premium American Lager</t>
  </si>
  <si>
    <t>D. Munich Helles</t>
  </si>
  <si>
    <t>E. Dortmunder Export</t>
  </si>
  <si>
    <t>2. PILSNER</t>
  </si>
  <si>
    <t>A. German Pilsner (Pils)</t>
  </si>
  <si>
    <t>B. Bohemian Pilsener</t>
  </si>
  <si>
    <t>C. Classic American Pilsner</t>
  </si>
  <si>
    <t>3. EUROPEAN AMBER LAGER</t>
  </si>
  <si>
    <t>A. Vienna Lager</t>
  </si>
  <si>
    <t>B. Oktoberfest/Märzen</t>
  </si>
  <si>
    <t>4. DARK LAGER</t>
  </si>
  <si>
    <t>A. Dark American Lager</t>
  </si>
  <si>
    <t>B. Munich Dunkel</t>
  </si>
  <si>
    <t>C. Schwarzbier</t>
  </si>
  <si>
    <t>5. BOCK</t>
  </si>
  <si>
    <t>A. Maibock/Helles Bock</t>
  </si>
  <si>
    <t>B. Traditional Bock</t>
  </si>
  <si>
    <t>C. Doppelbock</t>
  </si>
  <si>
    <t>D. Eisbock</t>
  </si>
  <si>
    <t>6. LIGHT HYBRID BEER</t>
  </si>
  <si>
    <t>A. Cream Ale</t>
  </si>
  <si>
    <t>B. Blonde Ale</t>
  </si>
  <si>
    <t>C. Kölsch</t>
  </si>
  <si>
    <t>D. American Wheat or Rye Beer</t>
  </si>
  <si>
    <t>C. Düsseldorf Altbier</t>
  </si>
  <si>
    <t>8. ENGLISH PALE ALE</t>
  </si>
  <si>
    <t>A. Standard/Ordinary Bitter</t>
  </si>
  <si>
    <t>9. SCOTTISH AND IRISH ALE</t>
  </si>
  <si>
    <t>A. Scottish Light 60/-</t>
  </si>
  <si>
    <t>B. Scottish Heavy 70/-</t>
  </si>
  <si>
    <t>C. Scottish Export 80/-</t>
  </si>
  <si>
    <t>D. Irish Red Ale</t>
  </si>
  <si>
    <t>E. Strong Scotch Ale</t>
  </si>
  <si>
    <t>10. AMERICAN ALE</t>
  </si>
  <si>
    <t>A. American Pale Ale</t>
  </si>
  <si>
    <t>B. American Amber Ale</t>
  </si>
  <si>
    <t>C. American Brown Ale</t>
  </si>
  <si>
    <t>11. ENGLISH BROWN ALE</t>
  </si>
  <si>
    <t>A. Mild</t>
  </si>
  <si>
    <t>B. Southern English Brown Ale</t>
  </si>
  <si>
    <t>C. Northern English Brown Ale</t>
  </si>
  <si>
    <t>12. PORTER</t>
  </si>
  <si>
    <t>A. Brown Porter</t>
  </si>
  <si>
    <t>B. Robust Porter</t>
  </si>
  <si>
    <t>C. Baltic Porter</t>
  </si>
  <si>
    <t>13. STOUT</t>
  </si>
  <si>
    <t>A. Dry Stout</t>
  </si>
  <si>
    <t>B. Sweet Stout</t>
  </si>
  <si>
    <t>C. Oatmeal Stout</t>
  </si>
  <si>
    <t>D. Foreign Extra Stout</t>
  </si>
  <si>
    <t>E. American Stout</t>
  </si>
  <si>
    <t>F. Imperial Stout</t>
  </si>
  <si>
    <t>14. INDIA PALE ALE (IPA)</t>
  </si>
  <si>
    <t>A. English IPA</t>
  </si>
  <si>
    <t>C. Weizenbock</t>
  </si>
  <si>
    <t>D. Roggenbier (German Rye Beer)</t>
  </si>
  <si>
    <t>16. BELGIAN AND FRENCH ALE</t>
  </si>
  <si>
    <t>A. Witbier</t>
  </si>
  <si>
    <t>Variable</t>
  </si>
  <si>
    <t>17. SOUR ALE</t>
  </si>
  <si>
    <t>A. Berliner Weisse</t>
  </si>
  <si>
    <t>B. Flanders Red Ale</t>
  </si>
  <si>
    <t>C. Flanders Brown Ale/Oud Bruin</t>
  </si>
  <si>
    <t>D. Straight (Unblended) Lambic</t>
  </si>
  <si>
    <t>E. Gueuze</t>
  </si>
  <si>
    <t>F. Fruit Lambic</t>
  </si>
  <si>
    <t>18. BELGIAN STRONG ALE</t>
  </si>
  <si>
    <t>A. Belgian Blond Ale</t>
  </si>
  <si>
    <t>B. Belgian Dubbel</t>
  </si>
  <si>
    <t>C. Belgian Tripel</t>
  </si>
  <si>
    <t>D. Belgian Golden Strong Ale</t>
  </si>
  <si>
    <t>E. Belgian Dark Strong Ale</t>
  </si>
  <si>
    <t>19. STRONG ALE</t>
  </si>
  <si>
    <t>A. Old Ale</t>
  </si>
  <si>
    <t>B. English Barleywine</t>
  </si>
  <si>
    <t>C. American Barleywine</t>
  </si>
  <si>
    <t>20. FRUIT BEER</t>
  </si>
  <si>
    <t>21. SPICE/HERB/VEGETABLE BEER</t>
  </si>
  <si>
    <t>A. Spice, Herb, or Vegetable Beer</t>
  </si>
  <si>
    <t>B. Christmas/Winter Specialty Spiced Beer</t>
  </si>
  <si>
    <t>22. SMOKE-FLAVORED &amp; WOOD-AGED BEER</t>
  </si>
  <si>
    <t>A. Classic Rauchbier</t>
  </si>
  <si>
    <t>B. Other Smoked Beer</t>
  </si>
  <si>
    <t>C. Wood-Aged Beer</t>
  </si>
  <si>
    <t>23. SPECIALTY BEER</t>
  </si>
  <si>
    <t>-</t>
  </si>
  <si>
    <t>SG 20/20°C</t>
  </si>
  <si>
    <t>SRM</t>
  </si>
  <si>
    <t>COLOR</t>
  </si>
  <si>
    <t>Varies with base beerstyle</t>
  </si>
  <si>
    <t>EVG</t>
  </si>
  <si>
    <t>STW</t>
  </si>
  <si>
    <t>°P</t>
  </si>
  <si>
    <t>% v/v</t>
  </si>
  <si>
    <t>EBC</t>
  </si>
  <si>
    <t>FARBE</t>
  </si>
  <si>
    <t>Alkohol</t>
  </si>
  <si>
    <t>KATEGORIE UND BIERSTIL</t>
  </si>
  <si>
    <t>D. Münchner Helles</t>
  </si>
  <si>
    <t>2. PILS</t>
  </si>
  <si>
    <t>A. Deutsches Pils</t>
  </si>
  <si>
    <t>B. Böhmisches Pilsener</t>
  </si>
  <si>
    <t>C. Klassisches Amerikanisches Pilsner</t>
  </si>
  <si>
    <t>A. Wiener Lager</t>
  </si>
  <si>
    <t>B. Oktoberfest / Märzen</t>
  </si>
  <si>
    <t>A. Maibock / Helles Bockbier</t>
  </si>
  <si>
    <t>B. Traditioneller Bock</t>
  </si>
  <si>
    <t>D. Amerikanisches Weizen- oder Roggenbier</t>
  </si>
  <si>
    <t>A. Norddeutsches Altbier</t>
  </si>
  <si>
    <t>B. California Common Lager</t>
  </si>
  <si>
    <t>C. Düsseldorfer Altbier</t>
  </si>
  <si>
    <t>8. ENGLISCHES PALE ALE</t>
  </si>
  <si>
    <t>A. Standard / Ordinary Bitter</t>
  </si>
  <si>
    <t>B. Special / Best / Premium Bitter</t>
  </si>
  <si>
    <t>C. Extra Special / Strong Bitter (ESB)</t>
  </si>
  <si>
    <t>A. Amerikanisches Pale Ale</t>
  </si>
  <si>
    <t>B. Amerikanisches Amber Ale</t>
  </si>
  <si>
    <t>C. Amerikanisches Brown Ale</t>
  </si>
  <si>
    <t>9. SCHOTTISCHES UND IRISCHES ALE</t>
  </si>
  <si>
    <t>10. AMERIKANISCHES ALE</t>
  </si>
  <si>
    <t>11. ENGLISCHES BROWN ALE</t>
  </si>
  <si>
    <t>C. Baltischer Porter</t>
  </si>
  <si>
    <t>E. Amerikanisches Stout</t>
  </si>
  <si>
    <t>A. Englisches IPA</t>
  </si>
  <si>
    <t>B. Amerikanisches IPA</t>
  </si>
  <si>
    <t>A. Weizen / Weissbier</t>
  </si>
  <si>
    <t>B. Dunkles Weizenbier</t>
  </si>
  <si>
    <t>D. Roggenbier</t>
  </si>
  <si>
    <t>16. BELGISCHES UND FRANZÖSISCHES ALE</t>
  </si>
  <si>
    <t>B. Belgisches Pale Ale</t>
  </si>
  <si>
    <t>C. Flanders Oud Bruin</t>
  </si>
  <si>
    <t>D. Lambic (unverschnitten)</t>
  </si>
  <si>
    <t>F. Frucht Lambic</t>
  </si>
  <si>
    <t>A. Blond Ale</t>
  </si>
  <si>
    <t>B. Dubbel</t>
  </si>
  <si>
    <t>C. Tripel</t>
  </si>
  <si>
    <t>D. Starkbiere hell / golden</t>
  </si>
  <si>
    <t>E. Starkbiere dunkel</t>
  </si>
  <si>
    <t>B. Englischer Barleywine</t>
  </si>
  <si>
    <t>C. Amerikanischer Barleywine</t>
  </si>
  <si>
    <t>A. Klassisches Rauchbier</t>
  </si>
  <si>
    <t>B. Andere Rauchbiere</t>
  </si>
  <si>
    <t>23. KREATIVE BIERSPEZIALITÄTEN</t>
  </si>
  <si>
    <t>B. Münchner / Altbayrisch Dunkel</t>
  </si>
  <si>
    <t>1. LEICHTES LAGERBIER</t>
  </si>
  <si>
    <t>A. Leichtes Lagerbier</t>
  </si>
  <si>
    <t>B. Standard Lagerbier</t>
  </si>
  <si>
    <t>C. Premium Lagerbier</t>
  </si>
  <si>
    <t>3. EUROPÄISCHES BERNSTEINFARBENES LAGERBIER</t>
  </si>
  <si>
    <t>4. DUNKLES LAGERBIER</t>
  </si>
  <si>
    <t>A. Dunkles Amerikanisches Lagerbier</t>
  </si>
  <si>
    <t>6. HELLES HYBRIDBIER</t>
  </si>
  <si>
    <t>7. BERNSTEINFARBENES HYBRIDBIER</t>
  </si>
  <si>
    <t>15. DEUTSCHES WEIZEN- UND ROGGENBIER</t>
  </si>
  <si>
    <t>E. Belgisches Spezialbier</t>
  </si>
  <si>
    <t>17. SÄUERLICHES BIER</t>
  </si>
  <si>
    <t>18. BELGISCHES STARKBIER (ALE)</t>
  </si>
  <si>
    <t>20. FRUCHTBIER</t>
  </si>
  <si>
    <t>21. GEWÜRZ- UND KRÄUTERBIER</t>
  </si>
  <si>
    <t>A. Gewürz-, Kräuter- oder Gemüsebier</t>
  </si>
  <si>
    <t>B. Speziell gewürztes Weihnachts- oder Winterbier</t>
  </si>
  <si>
    <t>22. BIER MIT RAUCHGESCHMACK ODER FASSREIFUNG</t>
  </si>
  <si>
    <t>C. Im Holzfass gereiftes Bier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</si>
</sst>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12"/>
      <name val="Verdana"/>
      <family val="2"/>
    </font>
    <font>
      <b/>
      <sz val="12"/>
      <color indexed="9"/>
      <name val="Verdana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>
        <color indexed="9"/>
      </right>
      <top style="medium"/>
      <bottom>
        <color indexed="63"/>
      </bottom>
    </border>
    <border>
      <left style="medium"/>
      <right style="thick">
        <color indexed="9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ck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9"/>
      </right>
      <top>
        <color indexed="63"/>
      </top>
      <bottom style="medium"/>
    </border>
    <border>
      <left style="thick">
        <color indexed="9"/>
      </left>
      <right style="thick">
        <color indexed="9"/>
      </right>
      <top style="medium"/>
      <bottom>
        <color indexed="63"/>
      </bottom>
    </border>
    <border>
      <left style="thick">
        <color indexed="9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/>
    </xf>
    <xf numFmtId="172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2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 horizontal="left"/>
    </xf>
    <xf numFmtId="173" fontId="8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left"/>
    </xf>
    <xf numFmtId="172" fontId="9" fillId="0" borderId="0" xfId="0" applyNumberFormat="1" applyFont="1" applyBorder="1" applyAlignment="1">
      <alignment/>
    </xf>
    <xf numFmtId="172" fontId="9" fillId="0" borderId="0" xfId="0" applyNumberFormat="1" applyFont="1" applyBorder="1" applyAlignment="1">
      <alignment horizontal="left"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left"/>
    </xf>
    <xf numFmtId="172" fontId="8" fillId="0" borderId="5" xfId="0" applyNumberFormat="1" applyFont="1" applyBorder="1" applyAlignment="1">
      <alignment/>
    </xf>
    <xf numFmtId="172" fontId="8" fillId="0" borderId="5" xfId="0" applyNumberFormat="1" applyFont="1" applyBorder="1" applyAlignment="1">
      <alignment horizontal="left"/>
    </xf>
    <xf numFmtId="173" fontId="8" fillId="0" borderId="5" xfId="0" applyNumberFormat="1" applyFont="1" applyBorder="1" applyAlignment="1">
      <alignment/>
    </xf>
    <xf numFmtId="173" fontId="8" fillId="0" borderId="5" xfId="0" applyNumberFormat="1" applyFont="1" applyBorder="1" applyAlignment="1">
      <alignment horizontal="left"/>
    </xf>
    <xf numFmtId="1" fontId="8" fillId="0" borderId="5" xfId="0" applyNumberFormat="1" applyFont="1" applyBorder="1" applyAlignment="1">
      <alignment/>
    </xf>
    <xf numFmtId="1" fontId="8" fillId="0" borderId="5" xfId="0" applyNumberFormat="1" applyFont="1" applyBorder="1" applyAlignment="1">
      <alignment horizontal="left"/>
    </xf>
    <xf numFmtId="172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5" xfId="0" applyNumberFormat="1" applyFont="1" applyBorder="1" applyAlignment="1">
      <alignment/>
    </xf>
    <xf numFmtId="0" fontId="0" fillId="0" borderId="0" xfId="0" applyNumberFormat="1" applyAlignment="1">
      <alignment/>
    </xf>
    <xf numFmtId="0" fontId="8" fillId="0" borderId="6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0" fontId="8" fillId="0" borderId="6" xfId="0" applyNumberFormat="1" applyFont="1" applyBorder="1" applyAlignment="1">
      <alignment/>
    </xf>
    <xf numFmtId="0" fontId="8" fillId="0" borderId="7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173" fontId="8" fillId="0" borderId="8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8" fillId="0" borderId="11" xfId="0" applyNumberFormat="1" applyFont="1" applyBorder="1" applyAlignment="1">
      <alignment/>
    </xf>
    <xf numFmtId="173" fontId="8" fillId="0" borderId="12" xfId="0" applyNumberFormat="1" applyFont="1" applyBorder="1" applyAlignment="1">
      <alignment horizontal="left"/>
    </xf>
    <xf numFmtId="173" fontId="9" fillId="0" borderId="13" xfId="0" applyNumberFormat="1" applyFont="1" applyBorder="1" applyAlignment="1">
      <alignment horizontal="left"/>
    </xf>
    <xf numFmtId="173" fontId="8" fillId="0" borderId="13" xfId="0" applyNumberFormat="1" applyFont="1" applyBorder="1" applyAlignment="1">
      <alignment horizontal="left"/>
    </xf>
    <xf numFmtId="173" fontId="8" fillId="0" borderId="14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/>
    </xf>
    <xf numFmtId="0" fontId="8" fillId="0" borderId="15" xfId="0" applyNumberFormat="1" applyFont="1" applyBorder="1" applyAlignment="1">
      <alignment horizontal="left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0" fillId="0" borderId="16" xfId="0" applyBorder="1" applyAlignment="1">
      <alignment/>
    </xf>
    <xf numFmtId="173" fontId="9" fillId="0" borderId="17" xfId="0" applyNumberFormat="1" applyFont="1" applyBorder="1" applyAlignment="1">
      <alignment/>
    </xf>
    <xf numFmtId="172" fontId="9" fillId="0" borderId="18" xfId="0" applyNumberFormat="1" applyFont="1" applyBorder="1" applyAlignment="1">
      <alignment/>
    </xf>
    <xf numFmtId="173" fontId="9" fillId="0" borderId="19" xfId="0" applyNumberFormat="1" applyFont="1" applyBorder="1" applyAlignment="1">
      <alignment horizontal="left"/>
    </xf>
    <xf numFmtId="173" fontId="9" fillId="0" borderId="18" xfId="0" applyNumberFormat="1" applyFont="1" applyBorder="1" applyAlignment="1">
      <alignment/>
    </xf>
    <xf numFmtId="173" fontId="9" fillId="0" borderId="18" xfId="0" applyNumberFormat="1" applyFont="1" applyBorder="1" applyAlignment="1">
      <alignment horizontal="left"/>
    </xf>
    <xf numFmtId="1" fontId="9" fillId="0" borderId="18" xfId="0" applyNumberFormat="1" applyFont="1" applyBorder="1" applyAlignment="1">
      <alignment/>
    </xf>
    <xf numFmtId="1" fontId="9" fillId="0" borderId="18" xfId="0" applyNumberFormat="1" applyFont="1" applyBorder="1" applyAlignment="1">
      <alignment horizontal="left"/>
    </xf>
    <xf numFmtId="0" fontId="9" fillId="0" borderId="17" xfId="0" applyNumberFormat="1" applyFont="1" applyBorder="1" applyAlignment="1">
      <alignment/>
    </xf>
    <xf numFmtId="0" fontId="9" fillId="0" borderId="20" xfId="0" applyNumberFormat="1" applyFont="1" applyBorder="1" applyAlignment="1">
      <alignment horizontal="left"/>
    </xf>
    <xf numFmtId="172" fontId="8" fillId="0" borderId="18" xfId="0" applyNumberFormat="1" applyFont="1" applyBorder="1" applyAlignment="1">
      <alignment/>
    </xf>
    <xf numFmtId="173" fontId="8" fillId="0" borderId="18" xfId="0" applyNumberFormat="1" applyFont="1" applyBorder="1" applyAlignment="1">
      <alignment horizontal="left"/>
    </xf>
    <xf numFmtId="172" fontId="8" fillId="0" borderId="17" xfId="0" applyNumberFormat="1" applyFont="1" applyBorder="1" applyAlignment="1">
      <alignment/>
    </xf>
    <xf numFmtId="172" fontId="8" fillId="0" borderId="19" xfId="0" applyNumberFormat="1" applyFont="1" applyBorder="1" applyAlignment="1">
      <alignment/>
    </xf>
    <xf numFmtId="173" fontId="0" fillId="0" borderId="17" xfId="0" applyNumberFormat="1" applyBorder="1" applyAlignment="1">
      <alignment/>
    </xf>
    <xf numFmtId="173" fontId="0" fillId="0" borderId="19" xfId="0" applyNumberFormat="1" applyBorder="1" applyAlignment="1">
      <alignment horizontal="left"/>
    </xf>
    <xf numFmtId="173" fontId="0" fillId="0" borderId="18" xfId="0" applyNumberFormat="1" applyBorder="1" applyAlignment="1">
      <alignment/>
    </xf>
    <xf numFmtId="0" fontId="8" fillId="0" borderId="17" xfId="0" applyNumberFormat="1" applyFont="1" applyBorder="1" applyAlignment="1">
      <alignment/>
    </xf>
    <xf numFmtId="0" fontId="8" fillId="0" borderId="20" xfId="0" applyNumberFormat="1" applyFont="1" applyBorder="1" applyAlignment="1">
      <alignment/>
    </xf>
    <xf numFmtId="0" fontId="5" fillId="0" borderId="16" xfId="0" applyFont="1" applyBorder="1" applyAlignment="1">
      <alignment/>
    </xf>
    <xf numFmtId="1" fontId="7" fillId="2" borderId="21" xfId="0" applyNumberFormat="1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1" fontId="7" fillId="2" borderId="22" xfId="0" applyNumberFormat="1" applyFont="1" applyFill="1" applyBorder="1" applyAlignment="1">
      <alignment horizontal="center" vertical="center"/>
    </xf>
    <xf numFmtId="172" fontId="6" fillId="2" borderId="23" xfId="0" applyNumberFormat="1" applyFont="1" applyFill="1" applyBorder="1" applyAlignment="1">
      <alignment horizontal="center" vertical="center"/>
    </xf>
    <xf numFmtId="173" fontId="6" fillId="2" borderId="23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/>
    </xf>
    <xf numFmtId="173" fontId="7" fillId="2" borderId="21" xfId="0" applyNumberFormat="1" applyFont="1" applyFill="1" applyBorder="1" applyAlignment="1">
      <alignment horizontal="center" vertical="center"/>
    </xf>
    <xf numFmtId="173" fontId="7" fillId="2" borderId="5" xfId="0" applyNumberFormat="1" applyFont="1" applyFill="1" applyBorder="1" applyAlignment="1">
      <alignment horizontal="center" vertical="center"/>
    </xf>
    <xf numFmtId="173" fontId="7" fillId="2" borderId="7" xfId="0" applyNumberFormat="1" applyFont="1" applyFill="1" applyBorder="1" applyAlignment="1">
      <alignment horizontal="center" vertical="center"/>
    </xf>
    <xf numFmtId="173" fontId="6" fillId="2" borderId="24" xfId="0" applyNumberFormat="1" applyFont="1" applyFill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9" fillId="0" borderId="19" xfId="0" applyNumberFormat="1" applyFont="1" applyBorder="1" applyAlignment="1">
      <alignment horizontal="center"/>
    </xf>
    <xf numFmtId="173" fontId="9" fillId="0" borderId="17" xfId="0" applyNumberFormat="1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19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73" fontId="9" fillId="0" borderId="20" xfId="0" applyNumberFormat="1" applyFont="1" applyBorder="1" applyAlignment="1">
      <alignment horizontal="center"/>
    </xf>
    <xf numFmtId="172" fontId="7" fillId="2" borderId="21" xfId="0" applyNumberFormat="1" applyFont="1" applyFill="1" applyBorder="1" applyAlignment="1">
      <alignment horizontal="center" vertical="center"/>
    </xf>
    <xf numFmtId="172" fontId="7" fillId="2" borderId="5" xfId="0" applyNumberFormat="1" applyFont="1" applyFill="1" applyBorder="1" applyAlignment="1">
      <alignment horizontal="center" vertical="center"/>
    </xf>
    <xf numFmtId="172" fontId="7" fillId="2" borderId="22" xfId="0" applyNumberFormat="1" applyFont="1" applyFill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/>
    </xf>
    <xf numFmtId="17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3" fontId="9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65">
      <selection activeCell="A103" sqref="A103"/>
    </sheetView>
  </sheetViews>
  <sheetFormatPr defaultColWidth="6.625" defaultRowHeight="12.75"/>
  <cols>
    <col min="1" max="1" width="29.375" style="0" bestFit="1" customWidth="1"/>
    <col min="2" max="2" width="5.625" style="2" customWidth="1"/>
    <col min="3" max="3" width="1.12109375" style="1" customWidth="1"/>
    <col min="4" max="4" width="5.625" style="9" customWidth="1"/>
    <col min="5" max="5" width="5.625" style="2" customWidth="1"/>
    <col min="6" max="6" width="1.12109375" style="1" customWidth="1"/>
    <col min="7" max="7" width="5.625" style="9" customWidth="1"/>
    <col min="8" max="8" width="3.625" style="2" customWidth="1"/>
    <col min="9" max="9" width="1.12109375" style="1" customWidth="1"/>
    <col min="10" max="10" width="4.625" style="9" customWidth="1"/>
    <col min="11" max="11" width="3.625" style="3" customWidth="1"/>
    <col min="12" max="12" width="1.12109375" style="1" customWidth="1"/>
    <col min="13" max="13" width="3.625" style="10" customWidth="1"/>
    <col min="14" max="14" width="4.625" style="38" customWidth="1"/>
    <col min="15" max="15" width="1.12109375" style="1" customWidth="1"/>
    <col min="16" max="16" width="4.625" style="43" customWidth="1"/>
    <col min="17" max="17" width="8.125" style="0" customWidth="1"/>
    <col min="18" max="16384" width="11.00390625" style="0" customWidth="1"/>
  </cols>
  <sheetData>
    <row r="1" spans="1:16" s="11" customFormat="1" ht="24" customHeight="1">
      <c r="A1" s="12" t="s">
        <v>119</v>
      </c>
      <c r="B1" s="81" t="s">
        <v>113</v>
      </c>
      <c r="C1" s="81"/>
      <c r="D1" s="81"/>
      <c r="E1" s="81" t="s">
        <v>112</v>
      </c>
      <c r="F1" s="81"/>
      <c r="G1" s="81"/>
      <c r="H1" s="82" t="s">
        <v>118</v>
      </c>
      <c r="I1" s="82"/>
      <c r="J1" s="82"/>
      <c r="K1" s="83" t="s">
        <v>18</v>
      </c>
      <c r="L1" s="83"/>
      <c r="M1" s="83"/>
      <c r="N1" s="82" t="s">
        <v>117</v>
      </c>
      <c r="O1" s="82"/>
      <c r="P1" s="87"/>
    </row>
    <row r="2" spans="1:16" s="14" customFormat="1" ht="13.5" thickBot="1">
      <c r="A2" s="13"/>
      <c r="B2" s="96" t="s">
        <v>114</v>
      </c>
      <c r="C2" s="97"/>
      <c r="D2" s="98"/>
      <c r="E2" s="96" t="s">
        <v>114</v>
      </c>
      <c r="F2" s="97"/>
      <c r="G2" s="98"/>
      <c r="H2" s="96" t="s">
        <v>115</v>
      </c>
      <c r="I2" s="97"/>
      <c r="J2" s="98"/>
      <c r="K2" s="78"/>
      <c r="L2" s="79"/>
      <c r="M2" s="80"/>
      <c r="N2" s="84" t="s">
        <v>116</v>
      </c>
      <c r="O2" s="85"/>
      <c r="P2" s="86"/>
    </row>
    <row r="3" spans="1:16" s="4" customFormat="1" ht="15">
      <c r="A3" s="5" t="s">
        <v>166</v>
      </c>
      <c r="B3" s="44"/>
      <c r="C3" s="45"/>
      <c r="D3" s="49"/>
      <c r="E3" s="17"/>
      <c r="F3" s="15"/>
      <c r="G3" s="18"/>
      <c r="H3" s="44"/>
      <c r="I3" s="45"/>
      <c r="J3" s="49"/>
      <c r="K3" s="19"/>
      <c r="L3" s="15"/>
      <c r="M3" s="20"/>
      <c r="N3" s="53"/>
      <c r="O3" s="45"/>
      <c r="P3" s="54"/>
    </row>
    <row r="4" spans="1:16" ht="12.75">
      <c r="A4" s="58" t="s">
        <v>167</v>
      </c>
      <c r="B4" s="59">
        <f>-199.057*English!B4^2+655.67*English!B4-456.609</f>
        <v>7.059507311999994</v>
      </c>
      <c r="C4" s="60" t="s">
        <v>107</v>
      </c>
      <c r="D4" s="61">
        <f>-199.057*English!D4^2+655.67*English!D4-456.609</f>
        <v>9.98774880000002</v>
      </c>
      <c r="E4" s="62">
        <f>-199.057*English!E4^2+655.67*English!E4-456.609</f>
        <v>-0.5119082279999816</v>
      </c>
      <c r="F4" s="60" t="s">
        <v>107</v>
      </c>
      <c r="G4" s="63">
        <f>-199.057*English!G4^2+655.67*English!G4-456.609</f>
        <v>2.0517083519999915</v>
      </c>
      <c r="H4" s="59">
        <v>2.8</v>
      </c>
      <c r="I4" s="60" t="s">
        <v>107</v>
      </c>
      <c r="J4" s="61">
        <v>4.2</v>
      </c>
      <c r="K4" s="64">
        <v>8</v>
      </c>
      <c r="L4" s="60" t="s">
        <v>107</v>
      </c>
      <c r="M4" s="65">
        <v>12</v>
      </c>
      <c r="N4" s="66">
        <f>IF(English!N4&lt;5,ROUND(English!N4*1.97/5,1)*5,ROUND(English!N4*1.97,0))</f>
        <v>4</v>
      </c>
      <c r="O4" s="60" t="s">
        <v>107</v>
      </c>
      <c r="P4" s="67">
        <f>IF(English!P4&lt;5,ROUND(English!P4*1.97/5,1)*5,ROUND(English!P4*1.97,0))</f>
        <v>6</v>
      </c>
    </row>
    <row r="5" spans="1:16" ht="12.75">
      <c r="A5" s="58" t="s">
        <v>168</v>
      </c>
      <c r="B5" s="59">
        <f>-199.057*English!B5^2+655.67*English!B5-456.609</f>
        <v>9.98774880000002</v>
      </c>
      <c r="C5" s="60" t="s">
        <v>107</v>
      </c>
      <c r="D5" s="61">
        <f>-199.057*English!D5^2+655.67*English!D5-456.609</f>
        <v>12.384157499999958</v>
      </c>
      <c r="E5" s="62">
        <f>-199.057*English!E5^2+655.67*English!E5-456.609</f>
        <v>1.0310390879999431</v>
      </c>
      <c r="F5" s="60" t="s">
        <v>107</v>
      </c>
      <c r="G5" s="63">
        <f>-199.057*English!G5^2+655.67*English!G5-456.609</f>
        <v>2.559654299999977</v>
      </c>
      <c r="H5" s="59">
        <v>4.2</v>
      </c>
      <c r="I5" s="60" t="s">
        <v>107</v>
      </c>
      <c r="J5" s="61">
        <v>5.3</v>
      </c>
      <c r="K5" s="64">
        <v>8</v>
      </c>
      <c r="L5" s="60" t="s">
        <v>107</v>
      </c>
      <c r="M5" s="65">
        <v>15</v>
      </c>
      <c r="N5" s="66">
        <f>IF(English!N5&lt;5,ROUND(English!N5*1.97/5,1)*5,ROUND(English!N5*1.97,0))</f>
        <v>4</v>
      </c>
      <c r="O5" s="60" t="s">
        <v>107</v>
      </c>
      <c r="P5" s="67">
        <f>IF(English!P5&lt;5,ROUND(English!P5*1.97/5,1)*5,ROUND(English!P5*1.97,0))</f>
        <v>8</v>
      </c>
    </row>
    <row r="6" spans="1:16" ht="12.75">
      <c r="A6" s="58" t="s">
        <v>169</v>
      </c>
      <c r="B6" s="59">
        <f>-199.057*English!B6^2+655.67*English!B6-456.609</f>
        <v>11.430371388000026</v>
      </c>
      <c r="C6" s="60" t="s">
        <v>107</v>
      </c>
      <c r="D6" s="61">
        <f>-199.057*English!D6^2+655.67*English!D6-456.609</f>
        <v>13.802893247999975</v>
      </c>
      <c r="E6" s="62">
        <f>-199.057*English!E6^2+655.67*English!E6-456.609</f>
        <v>2.0517083519999915</v>
      </c>
      <c r="F6" s="60" t="s">
        <v>107</v>
      </c>
      <c r="G6" s="63">
        <f>-199.057*English!G6^2+655.67*English!G6-456.609</f>
        <v>3.0660077919999935</v>
      </c>
      <c r="H6" s="59">
        <v>4.6</v>
      </c>
      <c r="I6" s="60" t="s">
        <v>107</v>
      </c>
      <c r="J6" s="61">
        <v>6</v>
      </c>
      <c r="K6" s="64">
        <v>15</v>
      </c>
      <c r="L6" s="60" t="s">
        <v>107</v>
      </c>
      <c r="M6" s="65">
        <v>25</v>
      </c>
      <c r="N6" s="66">
        <f>IF(English!N6&lt;5,ROUND(English!N6*1.97/5,1)*5,ROUND(English!N6*1.97,0))</f>
        <v>4</v>
      </c>
      <c r="O6" s="60" t="s">
        <v>107</v>
      </c>
      <c r="P6" s="67">
        <f>IF(English!P6&lt;5,ROUND(English!P6*1.97/5,1)*5,ROUND(English!P6*1.97,0))</f>
        <v>12</v>
      </c>
    </row>
    <row r="7" spans="1:16" ht="12.75">
      <c r="A7" s="58" t="s">
        <v>120</v>
      </c>
      <c r="B7" s="59">
        <f>-199.057*English!B7^2+655.67*English!B7-456.609</f>
        <v>11.190929574999984</v>
      </c>
      <c r="C7" s="60" t="s">
        <v>107</v>
      </c>
      <c r="D7" s="61">
        <f>-199.057*English!D7^2+655.67*English!D7-456.609</f>
        <v>12.621608742999967</v>
      </c>
      <c r="E7" s="62">
        <f>-199.057*English!E7^2+655.67*English!E7-456.609</f>
        <v>2.0517083519999915</v>
      </c>
      <c r="F7" s="60" t="s">
        <v>107</v>
      </c>
      <c r="G7" s="63">
        <f>-199.057*English!G7^2+655.67*English!G7-456.609</f>
        <v>3.0660077919999935</v>
      </c>
      <c r="H7" s="59">
        <v>4.7</v>
      </c>
      <c r="I7" s="60" t="s">
        <v>107</v>
      </c>
      <c r="J7" s="61">
        <v>5.4</v>
      </c>
      <c r="K7" s="64">
        <v>16</v>
      </c>
      <c r="L7" s="60" t="s">
        <v>107</v>
      </c>
      <c r="M7" s="65">
        <v>22</v>
      </c>
      <c r="N7" s="66">
        <f>IF(English!N7&lt;5,ROUND(English!N7*1.97/5,1)*5,ROUND(English!N7*1.97,0))</f>
        <v>6</v>
      </c>
      <c r="O7" s="60" t="s">
        <v>107</v>
      </c>
      <c r="P7" s="67">
        <f>IF(English!P7&lt;5,ROUND(English!P7*1.97/5,1)*5,ROUND(English!P7*1.97,0))</f>
        <v>10</v>
      </c>
    </row>
    <row r="8" spans="1:16" ht="12.75">
      <c r="A8" s="58" t="s">
        <v>24</v>
      </c>
      <c r="B8" s="59">
        <f>-199.057*English!B8^2+655.67*English!B8-456.609</f>
        <v>11.908060671999976</v>
      </c>
      <c r="C8" s="60" t="s">
        <v>107</v>
      </c>
      <c r="D8" s="61">
        <f>-199.057*English!D8^2+655.67*English!D8-456.609</f>
        <v>13.802893247999975</v>
      </c>
      <c r="E8" s="62">
        <f>-199.057*English!E8^2+655.67*English!E8-456.609</f>
        <v>2.559654299999977</v>
      </c>
      <c r="F8" s="60" t="s">
        <v>107</v>
      </c>
      <c r="G8" s="63">
        <f>-199.057*English!G8^2+655.67*English!G8-456.609</f>
        <v>3.8225521749999984</v>
      </c>
      <c r="H8" s="59">
        <v>4.8</v>
      </c>
      <c r="I8" s="60" t="s">
        <v>107</v>
      </c>
      <c r="J8" s="61">
        <v>6</v>
      </c>
      <c r="K8" s="64">
        <v>23</v>
      </c>
      <c r="L8" s="60" t="s">
        <v>107</v>
      </c>
      <c r="M8" s="65">
        <v>30</v>
      </c>
      <c r="N8" s="66">
        <f>IF(English!N8&lt;5,ROUND(English!N8*1.97/5,1)*5,ROUND(English!N8*1.97,0))</f>
        <v>8</v>
      </c>
      <c r="O8" s="60" t="s">
        <v>107</v>
      </c>
      <c r="P8" s="67">
        <f>IF(English!P8&lt;5,ROUND(English!P8*1.97/5,1)*5,ROUND(English!P8*1.97,0))</f>
        <v>12</v>
      </c>
    </row>
    <row r="9" spans="1:16" s="4" customFormat="1" ht="15">
      <c r="A9" s="5" t="s">
        <v>121</v>
      </c>
      <c r="B9" s="47"/>
      <c r="C9" s="15"/>
      <c r="D9" s="51"/>
      <c r="E9" s="17"/>
      <c r="F9" s="15"/>
      <c r="G9" s="18"/>
      <c r="H9" s="47"/>
      <c r="I9" s="15"/>
      <c r="J9" s="51"/>
      <c r="K9" s="19"/>
      <c r="L9" s="15"/>
      <c r="M9" s="20"/>
      <c r="N9" s="55"/>
      <c r="O9" s="15"/>
      <c r="P9" s="39"/>
    </row>
    <row r="10" spans="1:16" ht="12.75">
      <c r="A10" s="58" t="s">
        <v>122</v>
      </c>
      <c r="B10" s="59">
        <f>-199.057*English!B10^2+655.67*English!B10-456.609</f>
        <v>10.951089647999936</v>
      </c>
      <c r="C10" s="60" t="s">
        <v>107</v>
      </c>
      <c r="D10" s="61">
        <f>-199.057*English!D10^2+655.67*English!D10-456.609</f>
        <v>12.384157499999958</v>
      </c>
      <c r="E10" s="62">
        <f>-199.057*English!E10^2+655.67*English!E10-456.609</f>
        <v>2.0517083519999915</v>
      </c>
      <c r="F10" s="60" t="s">
        <v>107</v>
      </c>
      <c r="G10" s="63">
        <f>-199.057*English!G10^2+655.67*English!G10-456.609</f>
        <v>3.3185873669999637</v>
      </c>
      <c r="H10" s="59">
        <v>4.4</v>
      </c>
      <c r="I10" s="60" t="s">
        <v>107</v>
      </c>
      <c r="J10" s="61">
        <v>5.2</v>
      </c>
      <c r="K10" s="64">
        <v>25</v>
      </c>
      <c r="L10" s="60" t="s">
        <v>107</v>
      </c>
      <c r="M10" s="65">
        <v>45</v>
      </c>
      <c r="N10" s="66">
        <f>IF(English!N10&lt;5,ROUND(English!N10*1.97/5,1)*5,ROUND(English!N10*1.97,0))</f>
        <v>4</v>
      </c>
      <c r="O10" s="60" t="s">
        <v>107</v>
      </c>
      <c r="P10" s="67">
        <f>IF(English!P10&lt;5,ROUND(English!P10*1.97/5,1)*5,ROUND(English!P10*1.97,0))</f>
        <v>10</v>
      </c>
    </row>
    <row r="11" spans="1:16" ht="12.75">
      <c r="A11" s="58" t="s">
        <v>123</v>
      </c>
      <c r="B11" s="59">
        <f>-199.057*English!B11^2+655.67*English!B11-456.609</f>
        <v>10.951089647999936</v>
      </c>
      <c r="C11" s="60" t="s">
        <v>107</v>
      </c>
      <c r="D11" s="61">
        <f>-199.057*English!D11^2+655.67*English!D11-456.609</f>
        <v>13.802893247999975</v>
      </c>
      <c r="E11" s="62">
        <f>-199.057*English!E11^2+655.67*English!E11-456.609</f>
        <v>3.3185873669999637</v>
      </c>
      <c r="F11" s="60" t="s">
        <v>107</v>
      </c>
      <c r="G11" s="63">
        <f>-199.057*English!G11^2+655.67*English!G11-456.609</f>
        <v>4.324924526999951</v>
      </c>
      <c r="H11" s="59">
        <v>4.2</v>
      </c>
      <c r="I11" s="60" t="s">
        <v>107</v>
      </c>
      <c r="J11" s="61">
        <v>5.4</v>
      </c>
      <c r="K11" s="64">
        <v>35</v>
      </c>
      <c r="L11" s="60" t="s">
        <v>107</v>
      </c>
      <c r="M11" s="65">
        <v>45</v>
      </c>
      <c r="N11" s="66">
        <f>IF(English!N11&lt;5,ROUND(English!N11*1.97/5,1)*5,ROUND(English!N11*1.97,0))</f>
        <v>7</v>
      </c>
      <c r="O11" s="60" t="s">
        <v>107</v>
      </c>
      <c r="P11" s="67">
        <f>IF(English!P11&lt;5,ROUND(English!P11*1.97/5,1)*5,ROUND(English!P11*1.97,0))</f>
        <v>12</v>
      </c>
    </row>
    <row r="12" spans="1:16" ht="12.75">
      <c r="A12" s="58" t="s">
        <v>124</v>
      </c>
      <c r="B12" s="59">
        <f>-199.057*English!B12^2+655.67*English!B12-456.609</f>
        <v>10.951089647999936</v>
      </c>
      <c r="C12" s="60" t="s">
        <v>107</v>
      </c>
      <c r="D12" s="61">
        <f>-199.057*English!D12^2+655.67*English!D12-456.609</f>
        <v>14.740754799999934</v>
      </c>
      <c r="E12" s="62">
        <f>-199.057*English!E12^2+655.67*English!E12-456.609</f>
        <v>2.559654299999977</v>
      </c>
      <c r="F12" s="60" t="s">
        <v>107</v>
      </c>
      <c r="G12" s="63">
        <f>-199.057*English!G12^2+655.67*English!G12-456.609</f>
        <v>3.8225521749999984</v>
      </c>
      <c r="H12" s="59">
        <v>4.5</v>
      </c>
      <c r="I12" s="60" t="s">
        <v>107</v>
      </c>
      <c r="J12" s="61">
        <v>6</v>
      </c>
      <c r="K12" s="64">
        <v>25</v>
      </c>
      <c r="L12" s="60" t="s">
        <v>107</v>
      </c>
      <c r="M12" s="65">
        <v>40</v>
      </c>
      <c r="N12" s="66">
        <f>IF(English!N12&lt;5,ROUND(English!N12*1.97/5,1)*5,ROUND(English!N12*1.97,0))</f>
        <v>6</v>
      </c>
      <c r="O12" s="60" t="s">
        <v>107</v>
      </c>
      <c r="P12" s="67">
        <f>IF(English!P12&lt;5,ROUND(English!P12*1.97/5,1)*5,ROUND(English!P12*1.97,0))</f>
        <v>12</v>
      </c>
    </row>
    <row r="13" spans="1:16" s="4" customFormat="1" ht="15">
      <c r="A13" s="5" t="s">
        <v>170</v>
      </c>
      <c r="B13" s="47"/>
      <c r="C13" s="15"/>
      <c r="D13" s="51"/>
      <c r="E13" s="17"/>
      <c r="F13" s="15"/>
      <c r="G13" s="18"/>
      <c r="H13" s="47"/>
      <c r="I13" s="15"/>
      <c r="J13" s="51"/>
      <c r="K13" s="19"/>
      <c r="L13" s="15"/>
      <c r="M13" s="20"/>
      <c r="N13" s="55"/>
      <c r="O13" s="15"/>
      <c r="P13" s="39"/>
    </row>
    <row r="14" spans="1:16" ht="12.75">
      <c r="A14" s="58" t="s">
        <v>125</v>
      </c>
      <c r="B14" s="59">
        <f>-199.057*English!B14^2+655.67*English!B14-456.609</f>
        <v>11.430371388000026</v>
      </c>
      <c r="C14" s="60" t="s">
        <v>107</v>
      </c>
      <c r="D14" s="61">
        <f>-199.057*English!D14^2+655.67*English!D14-456.609</f>
        <v>12.858661871999914</v>
      </c>
      <c r="E14" s="62">
        <f>-199.057*English!E14^2+655.67*English!E14-456.609</f>
        <v>2.559654299999977</v>
      </c>
      <c r="F14" s="60" t="s">
        <v>107</v>
      </c>
      <c r="G14" s="63">
        <f>-199.057*English!G14^2+655.67*English!G14-456.609</f>
        <v>3.5707688279999843</v>
      </c>
      <c r="H14" s="59">
        <v>4.5</v>
      </c>
      <c r="I14" s="60" t="s">
        <v>107</v>
      </c>
      <c r="J14" s="61">
        <v>5.5</v>
      </c>
      <c r="K14" s="64">
        <v>18</v>
      </c>
      <c r="L14" s="60" t="s">
        <v>107</v>
      </c>
      <c r="M14" s="65">
        <v>30</v>
      </c>
      <c r="N14" s="66">
        <f>IF(English!N14&lt;5,ROUND(English!N14*1.97/5,1)*5,ROUND(English!N14*1.97,0))</f>
        <v>20</v>
      </c>
      <c r="O14" s="60" t="s">
        <v>107</v>
      </c>
      <c r="P14" s="67">
        <f>IF(English!P14&lt;5,ROUND(English!P14*1.97/5,1)*5,ROUND(English!P14*1.97,0))</f>
        <v>32</v>
      </c>
    </row>
    <row r="15" spans="1:16" ht="12.75">
      <c r="A15" s="58" t="s">
        <v>126</v>
      </c>
      <c r="B15" s="59">
        <f>-199.057*English!B15^2+655.67*English!B15-456.609</f>
        <v>12.384157499999958</v>
      </c>
      <c r="C15" s="60" t="s">
        <v>107</v>
      </c>
      <c r="D15" s="61">
        <f>-199.057*English!D15^2+655.67*English!D15-456.609</f>
        <v>14.037955806999946</v>
      </c>
      <c r="E15" s="62">
        <f>-199.057*English!E15^2+655.67*English!E15-456.609</f>
        <v>3.0660077919999935</v>
      </c>
      <c r="F15" s="60" t="s">
        <v>107</v>
      </c>
      <c r="G15" s="63">
        <f>-199.057*English!G15^2+655.67*English!G15-456.609</f>
        <v>4.073937407999949</v>
      </c>
      <c r="H15" s="59">
        <v>4.8</v>
      </c>
      <c r="I15" s="60" t="s">
        <v>107</v>
      </c>
      <c r="J15" s="61">
        <v>5.7</v>
      </c>
      <c r="K15" s="64">
        <v>20</v>
      </c>
      <c r="L15" s="60" t="s">
        <v>107</v>
      </c>
      <c r="M15" s="65">
        <v>28</v>
      </c>
      <c r="N15" s="66">
        <f>IF(English!N15&lt;5,ROUND(English!N15*1.97/5,1)*5,ROUND(English!N15*1.97,0))</f>
        <v>14</v>
      </c>
      <c r="O15" s="60" t="s">
        <v>107</v>
      </c>
      <c r="P15" s="67">
        <f>IF(English!P15&lt;5,ROUND(English!P15*1.97/5,1)*5,ROUND(English!P15*1.97,0))</f>
        <v>28</v>
      </c>
    </row>
    <row r="16" spans="1:16" s="4" customFormat="1" ht="15">
      <c r="A16" s="5" t="s">
        <v>171</v>
      </c>
      <c r="B16" s="47"/>
      <c r="C16" s="15"/>
      <c r="D16" s="51"/>
      <c r="E16" s="17"/>
      <c r="F16" s="15"/>
      <c r="G16" s="18"/>
      <c r="H16" s="47"/>
      <c r="I16" s="15"/>
      <c r="J16" s="51"/>
      <c r="K16" s="19"/>
      <c r="L16" s="15"/>
      <c r="M16" s="20"/>
      <c r="N16" s="55"/>
      <c r="O16" s="15"/>
      <c r="P16" s="39"/>
    </row>
    <row r="17" spans="1:16" ht="12.75">
      <c r="A17" s="58" t="s">
        <v>172</v>
      </c>
      <c r="B17" s="59">
        <f>-199.057*English!B17^2+655.67*English!B17-456.609</f>
        <v>10.951089647999936</v>
      </c>
      <c r="C17" s="60" t="s">
        <v>107</v>
      </c>
      <c r="D17" s="61">
        <f>-199.057*English!D17^2+655.67*English!D17-456.609</f>
        <v>13.802893247999975</v>
      </c>
      <c r="E17" s="62">
        <f>-199.057*English!E17^2+655.67*English!E17-456.609</f>
        <v>2.0517083519999915</v>
      </c>
      <c r="F17" s="60" t="s">
        <v>107</v>
      </c>
      <c r="G17" s="63">
        <f>-199.057*English!G17^2+655.67*English!G17-456.609</f>
        <v>3.0660077919999935</v>
      </c>
      <c r="H17" s="59">
        <v>4.2</v>
      </c>
      <c r="I17" s="60" t="s">
        <v>107</v>
      </c>
      <c r="J17" s="61">
        <v>6</v>
      </c>
      <c r="K17" s="64">
        <v>8</v>
      </c>
      <c r="L17" s="60" t="s">
        <v>107</v>
      </c>
      <c r="M17" s="65">
        <v>20</v>
      </c>
      <c r="N17" s="66">
        <f>IF(English!N17&lt;5,ROUND(English!N17*1.97/5,1)*5,ROUND(English!N17*1.97,0))</f>
        <v>28</v>
      </c>
      <c r="O17" s="60" t="s">
        <v>107</v>
      </c>
      <c r="P17" s="67">
        <f>IF(English!P17&lt;5,ROUND(English!P17*1.97/5,1)*5,ROUND(English!P17*1.97,0))</f>
        <v>43</v>
      </c>
    </row>
    <row r="18" spans="1:16" ht="12.75">
      <c r="A18" s="58" t="s">
        <v>165</v>
      </c>
      <c r="B18" s="59">
        <f>-199.057*English!B18^2+655.67*English!B18-456.609</f>
        <v>11.908060671999976</v>
      </c>
      <c r="C18" s="60" t="s">
        <v>107</v>
      </c>
      <c r="D18" s="61">
        <f>-199.057*English!D18^2+655.67*English!D18-456.609</f>
        <v>13.802893247999975</v>
      </c>
      <c r="E18" s="62">
        <f>-199.057*English!E18^2+655.67*English!E18-456.609</f>
        <v>2.559654299999977</v>
      </c>
      <c r="F18" s="60" t="s">
        <v>107</v>
      </c>
      <c r="G18" s="63">
        <f>-199.057*English!G18^2+655.67*English!G18-456.609</f>
        <v>4.073937407999949</v>
      </c>
      <c r="H18" s="59">
        <v>4.5</v>
      </c>
      <c r="I18" s="60" t="s">
        <v>107</v>
      </c>
      <c r="J18" s="61">
        <v>5.6</v>
      </c>
      <c r="K18" s="64">
        <v>18</v>
      </c>
      <c r="L18" s="60" t="s">
        <v>107</v>
      </c>
      <c r="M18" s="65">
        <v>28</v>
      </c>
      <c r="N18" s="66">
        <f>IF(English!N18&lt;5,ROUND(English!N18*1.97/5,1)*5,ROUND(English!N18*1.97,0))</f>
        <v>28</v>
      </c>
      <c r="O18" s="60" t="s">
        <v>107</v>
      </c>
      <c r="P18" s="67">
        <f>IF(English!P18&lt;5,ROUND(English!P18*1.97/5,1)*5,ROUND(English!P18*1.97,0))</f>
        <v>55</v>
      </c>
    </row>
    <row r="19" spans="1:16" ht="12.75">
      <c r="A19" s="58" t="s">
        <v>35</v>
      </c>
      <c r="B19" s="59">
        <f>-199.057*English!B19^2+655.67*English!B19-456.609</f>
        <v>11.430371388000026</v>
      </c>
      <c r="C19" s="60" t="s">
        <v>107</v>
      </c>
      <c r="D19" s="61">
        <f>-199.057*English!D19^2+655.67*English!D19-456.609</f>
        <v>12.858661871999914</v>
      </c>
      <c r="E19" s="62">
        <f>-199.057*English!E19^2+655.67*English!E19-456.609</f>
        <v>2.559654299999977</v>
      </c>
      <c r="F19" s="60" t="s">
        <v>107</v>
      </c>
      <c r="G19" s="63">
        <f>-199.057*English!G19^2+655.67*English!G19-456.609</f>
        <v>4.073937407999949</v>
      </c>
      <c r="H19" s="59">
        <v>4.4</v>
      </c>
      <c r="I19" s="60" t="s">
        <v>107</v>
      </c>
      <c r="J19" s="61">
        <v>5.4</v>
      </c>
      <c r="K19" s="64">
        <v>22</v>
      </c>
      <c r="L19" s="60" t="s">
        <v>107</v>
      </c>
      <c r="M19" s="65">
        <v>32</v>
      </c>
      <c r="N19" s="66">
        <f>IF(English!N19&lt;5,ROUND(English!N19*1.97/5,1)*5,ROUND(English!N19*1.97,0))</f>
        <v>33</v>
      </c>
      <c r="O19" s="60" t="s">
        <v>107</v>
      </c>
      <c r="P19" s="67">
        <f>IF(English!P19&lt;5,ROUND(English!P19*1.97/5,1)*5,ROUND(English!P19*1.97,0))</f>
        <v>59</v>
      </c>
    </row>
    <row r="20" spans="1:16" s="4" customFormat="1" ht="15">
      <c r="A20" s="5" t="s">
        <v>36</v>
      </c>
      <c r="B20" s="47"/>
      <c r="C20" s="15"/>
      <c r="D20" s="51"/>
      <c r="E20" s="17"/>
      <c r="F20" s="15"/>
      <c r="G20" s="18"/>
      <c r="H20" s="47"/>
      <c r="I20" s="15"/>
      <c r="J20" s="51"/>
      <c r="K20" s="19"/>
      <c r="L20" s="15"/>
      <c r="M20" s="20"/>
      <c r="N20" s="55"/>
      <c r="O20" s="15"/>
      <c r="P20" s="39"/>
    </row>
    <row r="21" spans="1:16" ht="12.75">
      <c r="A21" s="58" t="s">
        <v>127</v>
      </c>
      <c r="B21" s="59">
        <f>-199.057*English!B21^2+655.67*English!B21-456.609</f>
        <v>15.672246528000016</v>
      </c>
      <c r="C21" s="60" t="s">
        <v>107</v>
      </c>
      <c r="D21" s="61">
        <f>-199.057*English!D21^2+655.67*English!D21-456.609</f>
        <v>17.516120511999986</v>
      </c>
      <c r="E21" s="62">
        <f>-199.057*English!E21^2+655.67*English!E21-456.609</f>
        <v>2.813030103000017</v>
      </c>
      <c r="F21" s="60" t="s">
        <v>107</v>
      </c>
      <c r="G21" s="63">
        <f>-199.057*English!G21^2+655.67*English!G21-456.609</f>
        <v>4.575513532000002</v>
      </c>
      <c r="H21" s="59">
        <v>6.3</v>
      </c>
      <c r="I21" s="60" t="s">
        <v>107</v>
      </c>
      <c r="J21" s="61">
        <v>7.4</v>
      </c>
      <c r="K21" s="64">
        <v>23</v>
      </c>
      <c r="L21" s="60" t="s">
        <v>107</v>
      </c>
      <c r="M21" s="65">
        <v>35</v>
      </c>
      <c r="N21" s="66">
        <f>IF(English!N21&lt;5,ROUND(English!N21*1.97/5,1)*5,ROUND(English!N21*1.97,0))</f>
        <v>12</v>
      </c>
      <c r="O21" s="60" t="s">
        <v>107</v>
      </c>
      <c r="P21" s="67">
        <f>IF(English!P21&lt;5,ROUND(English!P21*1.97/5,1)*5,ROUND(English!P21*1.97,0))</f>
        <v>22</v>
      </c>
    </row>
    <row r="22" spans="1:16" ht="12.75">
      <c r="A22" s="58" t="s">
        <v>128</v>
      </c>
      <c r="B22" s="59">
        <f>-199.057*English!B22^2+655.67*English!B22-456.609</f>
        <v>15.672246528000016</v>
      </c>
      <c r="C22" s="60" t="s">
        <v>107</v>
      </c>
      <c r="D22" s="61">
        <f>-199.057*English!D22^2+655.67*English!D22-456.609</f>
        <v>17.516120511999986</v>
      </c>
      <c r="E22" s="62">
        <f>-199.057*English!E22^2+655.67*English!E22-456.609</f>
        <v>3.3185873669999637</v>
      </c>
      <c r="F22" s="60" t="s">
        <v>107</v>
      </c>
      <c r="G22" s="63">
        <f>-199.057*English!G22^2+655.67*English!G22-456.609</f>
        <v>4.825704422999991</v>
      </c>
      <c r="H22" s="59">
        <v>6.3</v>
      </c>
      <c r="I22" s="60" t="s">
        <v>107</v>
      </c>
      <c r="J22" s="61">
        <v>7.2</v>
      </c>
      <c r="K22" s="64">
        <v>20</v>
      </c>
      <c r="L22" s="60" t="s">
        <v>107</v>
      </c>
      <c r="M22" s="65">
        <v>27</v>
      </c>
      <c r="N22" s="66">
        <f>IF(English!N22&lt;5,ROUND(English!N22*1.97/5,1)*5,ROUND(English!N22*1.97,0))</f>
        <v>28</v>
      </c>
      <c r="O22" s="60" t="s">
        <v>107</v>
      </c>
      <c r="P22" s="67">
        <f>IF(English!P22&lt;5,ROUND(English!P22*1.97/5,1)*5,ROUND(English!P22*1.97,0))</f>
        <v>43</v>
      </c>
    </row>
    <row r="23" spans="1:16" ht="12.75">
      <c r="A23" s="58" t="s">
        <v>39</v>
      </c>
      <c r="B23" s="59">
        <f>-199.057*English!B23^2+655.67*English!B23-456.609</f>
        <v>17.516120511999986</v>
      </c>
      <c r="C23" s="60" t="s">
        <v>107</v>
      </c>
      <c r="D23" s="61">
        <f>-199.057*English!D23^2+655.67*English!D23-456.609</f>
        <v>26.353300992000015</v>
      </c>
      <c r="E23" s="62">
        <f>-199.057*English!E23^2+655.67*English!E23-456.609</f>
        <v>4.073937407999949</v>
      </c>
      <c r="F23" s="60" t="s">
        <v>107</v>
      </c>
      <c r="G23" s="63">
        <f>-199.057*English!G23^2+655.67*English!G23-456.609</f>
        <v>6.070687168000006</v>
      </c>
      <c r="H23" s="59">
        <v>7</v>
      </c>
      <c r="I23" s="60" t="s">
        <v>107</v>
      </c>
      <c r="J23" s="61">
        <v>10</v>
      </c>
      <c r="K23" s="64">
        <v>16</v>
      </c>
      <c r="L23" s="60" t="s">
        <v>107</v>
      </c>
      <c r="M23" s="65">
        <v>26</v>
      </c>
      <c r="N23" s="66">
        <f>IF(English!N23&lt;5,ROUND(English!N23*1.97/5,1)*5,ROUND(English!N23*1.97,0))</f>
        <v>12</v>
      </c>
      <c r="O23" s="60" t="s">
        <v>107</v>
      </c>
      <c r="P23" s="67">
        <f>IF(English!P23&lt;5,ROUND(English!P23*1.97/5,1)*5,ROUND(English!P23*1.97,0))</f>
        <v>49</v>
      </c>
    </row>
    <row r="24" spans="1:16" ht="12.75">
      <c r="A24" s="58" t="s">
        <v>40</v>
      </c>
      <c r="B24" s="59">
        <f>-199.057*English!B24^2+655.67*English!B24-456.609</f>
        <v>18.882305212000063</v>
      </c>
      <c r="C24" s="60" t="s">
        <v>107</v>
      </c>
      <c r="D24" s="61">
        <f>-199.057*English!D24^2+655.67*English!D24-456.609</f>
        <v>28.04429920000001</v>
      </c>
      <c r="E24" s="62">
        <f>-199.057*English!E24^2+655.67*English!E24-456.609</f>
        <v>5.075497199999916</v>
      </c>
      <c r="F24" s="60" t="s">
        <v>107</v>
      </c>
      <c r="G24" s="63">
        <f>-199.057*English!G24^2+655.67*English!G24-456.609</f>
        <v>8.774615175000008</v>
      </c>
      <c r="H24" s="59">
        <v>9</v>
      </c>
      <c r="I24" s="60" t="s">
        <v>107</v>
      </c>
      <c r="J24" s="61">
        <v>14</v>
      </c>
      <c r="K24" s="64">
        <v>25</v>
      </c>
      <c r="L24" s="60" t="s">
        <v>107</v>
      </c>
      <c r="M24" s="65">
        <v>35</v>
      </c>
      <c r="N24" s="66">
        <f>IF(English!N24&lt;5,ROUND(English!N24*1.97/5,1)*5,ROUND(English!N24*1.97,0))</f>
        <v>35</v>
      </c>
      <c r="O24" s="60" t="s">
        <v>107</v>
      </c>
      <c r="P24" s="67">
        <f>IF(English!P24&lt;5,ROUND(English!P24*1.97/5,1)*5,ROUND(English!P24*1.97,0))</f>
        <v>59</v>
      </c>
    </row>
    <row r="25" spans="1:16" s="4" customFormat="1" ht="15">
      <c r="A25" s="5" t="s">
        <v>173</v>
      </c>
      <c r="B25" s="47"/>
      <c r="C25" s="15"/>
      <c r="D25" s="51"/>
      <c r="E25" s="17"/>
      <c r="F25" s="15"/>
      <c r="G25" s="18"/>
      <c r="H25" s="47"/>
      <c r="I25" s="15"/>
      <c r="J25" s="51"/>
      <c r="K25" s="19"/>
      <c r="L25" s="15"/>
      <c r="M25" s="20"/>
      <c r="N25" s="55"/>
      <c r="O25" s="15"/>
      <c r="P25" s="39"/>
    </row>
    <row r="26" spans="1:16" ht="12.75">
      <c r="A26" s="58" t="s">
        <v>42</v>
      </c>
      <c r="B26" s="59">
        <f>-199.057*English!B26^2+655.67*English!B26-456.609</f>
        <v>10.47021545199999</v>
      </c>
      <c r="C26" s="60" t="s">
        <v>107</v>
      </c>
      <c r="D26" s="61">
        <f>-199.057*English!D26^2+655.67*English!D26-456.609</f>
        <v>13.567432574999941</v>
      </c>
      <c r="E26" s="62">
        <f>-199.057*English!E26^2+655.67*English!E26-456.609</f>
        <v>1.542169948000037</v>
      </c>
      <c r="F26" s="60" t="s">
        <v>107</v>
      </c>
      <c r="G26" s="63">
        <f>-199.057*English!G26^2+655.67*English!G26-456.609</f>
        <v>3.0660077919999935</v>
      </c>
      <c r="H26" s="59">
        <v>4.2</v>
      </c>
      <c r="I26" s="60" t="s">
        <v>107</v>
      </c>
      <c r="J26" s="61">
        <v>5.6</v>
      </c>
      <c r="K26" s="64">
        <v>15</v>
      </c>
      <c r="L26" s="60" t="s">
        <v>107</v>
      </c>
      <c r="M26" s="65">
        <v>20</v>
      </c>
      <c r="N26" s="66">
        <f>IF(English!N26&lt;5,ROUND(English!N26*1.97/5,1)*5,ROUND(English!N26*1.97,0))</f>
        <v>5</v>
      </c>
      <c r="O26" s="60" t="s">
        <v>107</v>
      </c>
      <c r="P26" s="67">
        <f>IF(English!P26&lt;5,ROUND(English!P26*1.97/5,1)*5,ROUND(English!P26*1.97,0))</f>
        <v>10</v>
      </c>
    </row>
    <row r="27" spans="1:16" ht="12.75">
      <c r="A27" s="58" t="s">
        <v>43</v>
      </c>
      <c r="B27" s="59">
        <f>-199.057*English!B27^2+655.67*English!B27-456.609</f>
        <v>9.503689692000023</v>
      </c>
      <c r="C27" s="60" t="s">
        <v>107</v>
      </c>
      <c r="D27" s="61">
        <f>-199.057*English!D27^2+655.67*English!D27-456.609</f>
        <v>13.331573788000071</v>
      </c>
      <c r="E27" s="62">
        <f>-199.057*English!E27^2+655.67*English!E27-456.609</f>
        <v>2.0517083519999915</v>
      </c>
      <c r="F27" s="60" t="s">
        <v>107</v>
      </c>
      <c r="G27" s="63">
        <f>-199.057*English!G27^2+655.67*English!G27-456.609</f>
        <v>3.3185873669999637</v>
      </c>
      <c r="H27" s="59">
        <v>3.8</v>
      </c>
      <c r="I27" s="60" t="s">
        <v>107</v>
      </c>
      <c r="J27" s="61">
        <v>5.5</v>
      </c>
      <c r="K27" s="64">
        <v>15</v>
      </c>
      <c r="L27" s="60" t="s">
        <v>107</v>
      </c>
      <c r="M27" s="65">
        <v>28</v>
      </c>
      <c r="N27" s="66">
        <f>IF(English!N27&lt;5,ROUND(English!N27*1.97/5,1)*5,ROUND(English!N27*1.97,0))</f>
        <v>6</v>
      </c>
      <c r="O27" s="60" t="s">
        <v>107</v>
      </c>
      <c r="P27" s="67">
        <f>IF(English!P27&lt;5,ROUND(English!P27*1.97/5,1)*5,ROUND(English!P27*1.97,0))</f>
        <v>12</v>
      </c>
    </row>
    <row r="28" spans="1:16" ht="12.75">
      <c r="A28" s="58" t="s">
        <v>44</v>
      </c>
      <c r="B28" s="59">
        <f>-199.057*English!B28^2+655.67*English!B28-456.609</f>
        <v>10.951089647999936</v>
      </c>
      <c r="C28" s="60" t="s">
        <v>107</v>
      </c>
      <c r="D28" s="61">
        <f>-199.057*English!D28^2+655.67*English!D28-456.609</f>
        <v>12.384157499999958</v>
      </c>
      <c r="E28" s="62">
        <f>-199.057*English!E28^2+655.67*English!E28-456.609</f>
        <v>1.7971382069999322</v>
      </c>
      <c r="F28" s="60" t="s">
        <v>107</v>
      </c>
      <c r="G28" s="63">
        <f>-199.057*English!G28^2+655.67*English!G28-456.609</f>
        <v>2.813030103000017</v>
      </c>
      <c r="H28" s="59">
        <v>4.4</v>
      </c>
      <c r="I28" s="60" t="s">
        <v>107</v>
      </c>
      <c r="J28" s="61">
        <v>5.2</v>
      </c>
      <c r="K28" s="64">
        <v>20</v>
      </c>
      <c r="L28" s="60" t="s">
        <v>107</v>
      </c>
      <c r="M28" s="65">
        <v>30</v>
      </c>
      <c r="N28" s="66">
        <f>IF(English!N28&lt;5,ROUND(English!N28*1.97/5,1)*5,ROUND(English!N28*1.97,0))</f>
        <v>7</v>
      </c>
      <c r="O28" s="60" t="s">
        <v>107</v>
      </c>
      <c r="P28" s="67">
        <f>IF(English!P28&lt;5,ROUND(English!P28*1.97/5,1)*5,ROUND(English!P28*1.97,0))</f>
        <v>10</v>
      </c>
    </row>
    <row r="29" spans="1:16" ht="12.75">
      <c r="A29" s="58" t="s">
        <v>129</v>
      </c>
      <c r="B29" s="59">
        <f>-199.057*English!B29^2+655.67*English!B29-456.609</f>
        <v>9.98774880000002</v>
      </c>
      <c r="C29" s="60" t="s">
        <v>107</v>
      </c>
      <c r="D29" s="61">
        <f>-199.057*English!D29^2+655.67*English!D29-456.609</f>
        <v>13.567432574999941</v>
      </c>
      <c r="E29" s="62">
        <f>-199.057*English!E29^2+655.67*English!E29-456.609</f>
        <v>2.0517083519999915</v>
      </c>
      <c r="F29" s="60" t="s">
        <v>107</v>
      </c>
      <c r="G29" s="63">
        <f>-199.057*English!G29^2+655.67*English!G29-456.609</f>
        <v>3.3185873669999637</v>
      </c>
      <c r="H29" s="59">
        <v>4</v>
      </c>
      <c r="I29" s="60" t="s">
        <v>107</v>
      </c>
      <c r="J29" s="61">
        <v>5.5</v>
      </c>
      <c r="K29" s="64">
        <v>15</v>
      </c>
      <c r="L29" s="60" t="s">
        <v>107</v>
      </c>
      <c r="M29" s="65">
        <v>30</v>
      </c>
      <c r="N29" s="66">
        <f>IF(English!N29&lt;5,ROUND(English!N29*1.97/5,1)*5,ROUND(English!N29*1.97,0))</f>
        <v>6</v>
      </c>
      <c r="O29" s="60" t="s">
        <v>107</v>
      </c>
      <c r="P29" s="67">
        <f>IF(English!P29&lt;5,ROUND(English!P29*1.97/5,1)*5,ROUND(English!P29*1.97,0))</f>
        <v>12</v>
      </c>
    </row>
    <row r="30" spans="1:16" s="4" customFormat="1" ht="15">
      <c r="A30" s="5" t="s">
        <v>174</v>
      </c>
      <c r="B30" s="46"/>
      <c r="C30" s="15"/>
      <c r="D30" s="50"/>
      <c r="E30" s="23"/>
      <c r="F30" s="15"/>
      <c r="G30" s="24"/>
      <c r="H30" s="47"/>
      <c r="I30" s="15"/>
      <c r="J30" s="51"/>
      <c r="K30" s="19"/>
      <c r="L30" s="15"/>
      <c r="M30" s="20"/>
      <c r="N30" s="55"/>
      <c r="O30" s="15"/>
      <c r="P30" s="39"/>
    </row>
    <row r="31" spans="1:16" ht="12.75">
      <c r="A31" s="58" t="s">
        <v>130</v>
      </c>
      <c r="B31" s="59">
        <f>-199.057*English!B31^2+655.67*English!B31-456.609</f>
        <v>11.430371388000026</v>
      </c>
      <c r="C31" s="60" t="s">
        <v>107</v>
      </c>
      <c r="D31" s="61">
        <f>-199.057*English!D31^2+655.67*English!D31-456.609</f>
        <v>13.331573788000071</v>
      </c>
      <c r="E31" s="62">
        <f>-199.057*English!E31^2+655.67*English!E31-456.609</f>
        <v>2.559654299999977</v>
      </c>
      <c r="F31" s="60" t="s">
        <v>107</v>
      </c>
      <c r="G31" s="63">
        <f>-199.057*English!G31^2+655.67*English!G31-456.609</f>
        <v>3.8225521749999984</v>
      </c>
      <c r="H31" s="59">
        <v>4.5</v>
      </c>
      <c r="I31" s="60" t="s">
        <v>107</v>
      </c>
      <c r="J31" s="61">
        <v>5.2</v>
      </c>
      <c r="K31" s="64">
        <v>25</v>
      </c>
      <c r="L31" s="60" t="s">
        <v>107</v>
      </c>
      <c r="M31" s="65">
        <v>40</v>
      </c>
      <c r="N31" s="66">
        <f>IF(English!N31&lt;5,ROUND(English!N31*1.97/5,1)*5,ROUND(English!N31*1.97,0))</f>
        <v>26</v>
      </c>
      <c r="O31" s="60" t="s">
        <v>107</v>
      </c>
      <c r="P31" s="67">
        <f>IF(English!P31&lt;5,ROUND(English!P31*1.97/5,1)*5,ROUND(English!P31*1.97,0))</f>
        <v>37</v>
      </c>
    </row>
    <row r="32" spans="1:16" ht="12.75">
      <c r="A32" s="58" t="s">
        <v>131</v>
      </c>
      <c r="B32" s="59">
        <f>-199.057*English!B32^2+655.67*English!B32-456.609</f>
        <v>11.908060671999976</v>
      </c>
      <c r="C32" s="60" t="s">
        <v>107</v>
      </c>
      <c r="D32" s="61">
        <f>-199.057*English!D32^2+655.67*English!D32-456.609</f>
        <v>13.331573788000071</v>
      </c>
      <c r="E32" s="62">
        <f>-199.057*English!E32^2+655.67*English!E32-456.609</f>
        <v>2.813030103000017</v>
      </c>
      <c r="F32" s="60" t="s">
        <v>107</v>
      </c>
      <c r="G32" s="63">
        <f>-199.057*English!G32^2+655.67*English!G32-456.609</f>
        <v>3.5707688279999843</v>
      </c>
      <c r="H32" s="59">
        <v>4.5</v>
      </c>
      <c r="I32" s="60" t="s">
        <v>107</v>
      </c>
      <c r="J32" s="61">
        <v>5.5</v>
      </c>
      <c r="K32" s="64">
        <v>30</v>
      </c>
      <c r="L32" s="60" t="s">
        <v>107</v>
      </c>
      <c r="M32" s="65">
        <v>45</v>
      </c>
      <c r="N32" s="66">
        <f>IF(English!N32&lt;5,ROUND(English!N32*1.97/5,1)*5,ROUND(English!N32*1.97,0))</f>
        <v>20</v>
      </c>
      <c r="O32" s="60" t="s">
        <v>107</v>
      </c>
      <c r="P32" s="67">
        <f>IF(English!P32&lt;5,ROUND(English!P32*1.97/5,1)*5,ROUND(English!P32*1.97,0))</f>
        <v>28</v>
      </c>
    </row>
    <row r="33" spans="1:16" ht="12.75">
      <c r="A33" s="58" t="s">
        <v>132</v>
      </c>
      <c r="B33" s="59">
        <f>-199.057*English!B33^2+655.67*English!B33-456.609</f>
        <v>11.430371388000026</v>
      </c>
      <c r="C33" s="60" t="s">
        <v>107</v>
      </c>
      <c r="D33" s="61">
        <f>-199.057*English!D33^2+655.67*English!D33-456.609</f>
        <v>13.331573788000071</v>
      </c>
      <c r="E33" s="62">
        <f>-199.057*English!E33^2+655.67*English!E33-456.609</f>
        <v>2.559654299999977</v>
      </c>
      <c r="F33" s="60" t="s">
        <v>107</v>
      </c>
      <c r="G33" s="63">
        <f>-199.057*English!G33^2+655.67*English!G33-456.609</f>
        <v>3.8225521749999984</v>
      </c>
      <c r="H33" s="59">
        <v>4.5</v>
      </c>
      <c r="I33" s="60" t="s">
        <v>107</v>
      </c>
      <c r="J33" s="61">
        <v>5.2</v>
      </c>
      <c r="K33" s="64">
        <v>35</v>
      </c>
      <c r="L33" s="60" t="s">
        <v>107</v>
      </c>
      <c r="M33" s="65">
        <v>50</v>
      </c>
      <c r="N33" s="66">
        <f>IF(English!N33&lt;5,ROUND(English!N33*1.97/5,1)*5,ROUND(English!N33*1.97,0))</f>
        <v>22</v>
      </c>
      <c r="O33" s="60" t="s">
        <v>107</v>
      </c>
      <c r="P33" s="67">
        <f>IF(English!P33&lt;5,ROUND(English!P33*1.97/5,1)*5,ROUND(English!P33*1.97,0))</f>
        <v>33</v>
      </c>
    </row>
    <row r="34" spans="1:16" s="4" customFormat="1" ht="15">
      <c r="A34" s="5" t="s">
        <v>133</v>
      </c>
      <c r="B34" s="46"/>
      <c r="C34" s="15"/>
      <c r="D34" s="50"/>
      <c r="E34" s="23"/>
      <c r="F34" s="15"/>
      <c r="G34" s="24"/>
      <c r="H34" s="47"/>
      <c r="I34" s="15"/>
      <c r="J34" s="51"/>
      <c r="K34" s="19"/>
      <c r="L34" s="15"/>
      <c r="M34" s="20"/>
      <c r="N34" s="55"/>
      <c r="O34" s="15"/>
      <c r="P34" s="39"/>
    </row>
    <row r="35" spans="1:16" ht="12.75">
      <c r="A35" s="58" t="s">
        <v>134</v>
      </c>
      <c r="B35" s="59">
        <f>-199.057*English!B35^2+655.67*English!B35-456.609</f>
        <v>8.041957631999992</v>
      </c>
      <c r="C35" s="60" t="s">
        <v>107</v>
      </c>
      <c r="D35" s="61">
        <f>-199.057*English!D35^2+655.67*English!D35-456.609</f>
        <v>9.98774880000002</v>
      </c>
      <c r="E35" s="62">
        <f>-199.057*English!E35^2+655.67*English!E35-456.609</f>
        <v>1.7971382069999322</v>
      </c>
      <c r="F35" s="60" t="s">
        <v>107</v>
      </c>
      <c r="G35" s="63">
        <f>-199.057*English!G35^2+655.67*English!G35-456.609</f>
        <v>2.813030103000017</v>
      </c>
      <c r="H35" s="59">
        <v>3.2</v>
      </c>
      <c r="I35" s="60" t="s">
        <v>107</v>
      </c>
      <c r="J35" s="61">
        <v>3.8</v>
      </c>
      <c r="K35" s="64">
        <v>25</v>
      </c>
      <c r="L35" s="60" t="s">
        <v>107</v>
      </c>
      <c r="M35" s="65">
        <v>35</v>
      </c>
      <c r="N35" s="66">
        <f>IF(English!N35&lt;5,ROUND(English!N35*1.97/5,1)*5,ROUND(English!N35*1.97,0))</f>
        <v>8</v>
      </c>
      <c r="O35" s="60" t="s">
        <v>107</v>
      </c>
      <c r="P35" s="67">
        <f>IF(English!P35&lt;5,ROUND(English!P35*1.97/5,1)*5,ROUND(English!P35*1.97,0))</f>
        <v>28</v>
      </c>
    </row>
    <row r="36" spans="1:16" ht="12.75">
      <c r="A36" s="58" t="s">
        <v>135</v>
      </c>
      <c r="B36" s="59">
        <f>-199.057*English!B36^2+655.67*English!B36-456.609</f>
        <v>9.98774880000002</v>
      </c>
      <c r="C36" s="60" t="s">
        <v>107</v>
      </c>
      <c r="D36" s="61">
        <f>-199.057*English!D36^2+655.67*English!D36-456.609</f>
        <v>11.908060671999976</v>
      </c>
      <c r="E36" s="62">
        <f>-199.057*English!E36^2+655.67*English!E36-456.609</f>
        <v>2.0517083519999915</v>
      </c>
      <c r="F36" s="60" t="s">
        <v>107</v>
      </c>
      <c r="G36" s="63">
        <f>-199.057*English!G36^2+655.67*English!G36-456.609</f>
        <v>3.0660077919999935</v>
      </c>
      <c r="H36" s="59">
        <v>3.8</v>
      </c>
      <c r="I36" s="60" t="s">
        <v>107</v>
      </c>
      <c r="J36" s="61">
        <v>4.6</v>
      </c>
      <c r="K36" s="64">
        <v>25</v>
      </c>
      <c r="L36" s="60" t="s">
        <v>107</v>
      </c>
      <c r="M36" s="65">
        <v>40</v>
      </c>
      <c r="N36" s="66">
        <f>IF(English!N36&lt;5,ROUND(English!N36*1.97/5,1)*5,ROUND(English!N36*1.97,0))</f>
        <v>10</v>
      </c>
      <c r="O36" s="60" t="s">
        <v>107</v>
      </c>
      <c r="P36" s="67">
        <f>IF(English!P36&lt;5,ROUND(English!P36*1.97/5,1)*5,ROUND(English!P36*1.97,0))</f>
        <v>32</v>
      </c>
    </row>
    <row r="37" spans="1:16" ht="12.75">
      <c r="A37" s="58" t="s">
        <v>136</v>
      </c>
      <c r="B37" s="59">
        <f>-199.057*English!B37^2+655.67*English!B37-456.609</f>
        <v>11.908060671999976</v>
      </c>
      <c r="C37" s="60" t="s">
        <v>107</v>
      </c>
      <c r="D37" s="61">
        <f>-199.057*English!D37^2+655.67*English!D37-456.609</f>
        <v>14.740754799999934</v>
      </c>
      <c r="E37" s="62">
        <f>-199.057*English!E37^2+655.67*English!E37-456.609</f>
        <v>2.559654299999977</v>
      </c>
      <c r="F37" s="60" t="s">
        <v>107</v>
      </c>
      <c r="G37" s="63">
        <f>-199.057*English!G37^2+655.67*English!G37-456.609</f>
        <v>4.073937407999949</v>
      </c>
      <c r="H37" s="59">
        <v>4.6</v>
      </c>
      <c r="I37" s="60" t="s">
        <v>107</v>
      </c>
      <c r="J37" s="61">
        <v>6.2</v>
      </c>
      <c r="K37" s="64">
        <v>30</v>
      </c>
      <c r="L37" s="60" t="s">
        <v>107</v>
      </c>
      <c r="M37" s="65">
        <v>50</v>
      </c>
      <c r="N37" s="66">
        <f>IF(English!N37&lt;5,ROUND(English!N37*1.97/5,1)*5,ROUND(English!N37*1.97,0))</f>
        <v>12</v>
      </c>
      <c r="O37" s="60" t="s">
        <v>107</v>
      </c>
      <c r="P37" s="67">
        <f>IF(English!P37&lt;5,ROUND(English!P37*1.97/5,1)*5,ROUND(English!P37*1.97,0))</f>
        <v>35</v>
      </c>
    </row>
    <row r="38" spans="1:16" s="4" customFormat="1" ht="15">
      <c r="A38" s="5" t="s">
        <v>140</v>
      </c>
      <c r="B38" s="46"/>
      <c r="C38" s="15"/>
      <c r="D38" s="50"/>
      <c r="E38" s="23"/>
      <c r="F38" s="15"/>
      <c r="G38" s="24"/>
      <c r="H38" s="47"/>
      <c r="I38" s="15"/>
      <c r="J38" s="51"/>
      <c r="K38" s="19"/>
      <c r="L38" s="15"/>
      <c r="M38" s="20"/>
      <c r="N38" s="55"/>
      <c r="O38" s="15"/>
      <c r="P38" s="39"/>
    </row>
    <row r="39" spans="1:16" ht="12.75">
      <c r="A39" s="58" t="s">
        <v>50</v>
      </c>
      <c r="B39" s="59">
        <f>-199.057*English!B39^2+655.67*English!B39-456.609</f>
        <v>7.551528700000006</v>
      </c>
      <c r="C39" s="60" t="s">
        <v>107</v>
      </c>
      <c r="D39" s="61">
        <f>-199.057*English!D39^2+655.67*English!D39-456.609</f>
        <v>8.774615175000008</v>
      </c>
      <c r="E39" s="62">
        <f>-199.057*English!E39^2+655.67*English!E39-456.609</f>
        <v>2.559654299999977</v>
      </c>
      <c r="F39" s="60" t="s">
        <v>107</v>
      </c>
      <c r="G39" s="63">
        <f>-199.057*English!G39^2+655.67*English!G39-456.609</f>
        <v>3.3185873669999637</v>
      </c>
      <c r="H39" s="59">
        <v>2.5</v>
      </c>
      <c r="I39" s="60" t="s">
        <v>107</v>
      </c>
      <c r="J39" s="61">
        <v>3.2</v>
      </c>
      <c r="K39" s="64">
        <v>10</v>
      </c>
      <c r="L39" s="60" t="s">
        <v>107</v>
      </c>
      <c r="M39" s="65">
        <v>20</v>
      </c>
      <c r="N39" s="66">
        <f>IF(English!N39&lt;5,ROUND(English!N39*1.97/5,1)*5,ROUND(English!N39*1.97,0))</f>
        <v>18</v>
      </c>
      <c r="O39" s="60" t="s">
        <v>107</v>
      </c>
      <c r="P39" s="67">
        <f>IF(English!P39&lt;5,ROUND(English!P39*1.97/5,1)*5,ROUND(English!P39*1.97,0))</f>
        <v>33</v>
      </c>
    </row>
    <row r="40" spans="1:16" ht="12.75">
      <c r="A40" s="58" t="s">
        <v>51</v>
      </c>
      <c r="B40" s="59">
        <f>-199.057*English!B40^2+655.67*English!B40-456.609</f>
        <v>8.774615175000008</v>
      </c>
      <c r="C40" s="60" t="s">
        <v>107</v>
      </c>
      <c r="D40" s="61">
        <f>-199.057*English!D40^2+655.67*English!D40-456.609</f>
        <v>9.98774880000002</v>
      </c>
      <c r="E40" s="62">
        <f>-199.057*English!E40^2+655.67*English!E40-456.609</f>
        <v>2.559654299999977</v>
      </c>
      <c r="F40" s="60" t="s">
        <v>107</v>
      </c>
      <c r="G40" s="63">
        <f>-199.057*English!G40^2+655.67*English!G40-456.609</f>
        <v>3.8225521749999984</v>
      </c>
      <c r="H40" s="59">
        <v>3.2</v>
      </c>
      <c r="I40" s="60" t="s">
        <v>107</v>
      </c>
      <c r="J40" s="61">
        <v>3.9</v>
      </c>
      <c r="K40" s="64">
        <v>10</v>
      </c>
      <c r="L40" s="60" t="s">
        <v>107</v>
      </c>
      <c r="M40" s="65">
        <v>25</v>
      </c>
      <c r="N40" s="66">
        <f>IF(English!N40&lt;5,ROUND(English!N40*1.97/5,1)*5,ROUND(English!N40*1.97,0))</f>
        <v>18</v>
      </c>
      <c r="O40" s="60" t="s">
        <v>107</v>
      </c>
      <c r="P40" s="67">
        <f>IF(English!P40&lt;5,ROUND(English!P40*1.97/5,1)*5,ROUND(English!P40*1.97,0))</f>
        <v>33</v>
      </c>
    </row>
    <row r="41" spans="1:16" ht="12.75">
      <c r="A41" s="58" t="s">
        <v>52</v>
      </c>
      <c r="B41" s="59">
        <f>-199.057*English!B41^2+655.67*English!B41-456.609</f>
        <v>9.98774880000002</v>
      </c>
      <c r="C41" s="60" t="s">
        <v>107</v>
      </c>
      <c r="D41" s="61">
        <f>-199.057*English!D41^2+655.67*English!D41-456.609</f>
        <v>13.331573788000071</v>
      </c>
      <c r="E41" s="62">
        <f>-199.057*English!E41^2+655.67*English!E41-456.609</f>
        <v>2.559654299999977</v>
      </c>
      <c r="F41" s="60" t="s">
        <v>107</v>
      </c>
      <c r="G41" s="63">
        <f>-199.057*English!G41^2+655.67*English!G41-456.609</f>
        <v>4.073937407999949</v>
      </c>
      <c r="H41" s="59">
        <v>3.9</v>
      </c>
      <c r="I41" s="60" t="s">
        <v>107</v>
      </c>
      <c r="J41" s="61">
        <v>5</v>
      </c>
      <c r="K41" s="64">
        <v>15</v>
      </c>
      <c r="L41" s="60" t="s">
        <v>107</v>
      </c>
      <c r="M41" s="65">
        <v>30</v>
      </c>
      <c r="N41" s="66">
        <f>IF(English!N41&lt;5,ROUND(English!N41*1.97/5,1)*5,ROUND(English!N41*1.97,0))</f>
        <v>18</v>
      </c>
      <c r="O41" s="60" t="s">
        <v>107</v>
      </c>
      <c r="P41" s="67">
        <f>IF(English!P41&lt;5,ROUND(English!P41*1.97/5,1)*5,ROUND(English!P41*1.97,0))</f>
        <v>33</v>
      </c>
    </row>
    <row r="42" spans="1:16" ht="12.75">
      <c r="A42" s="58" t="s">
        <v>53</v>
      </c>
      <c r="B42" s="59">
        <f>-199.057*English!B42^2+655.67*English!B42-456.609</f>
        <v>10.951089647999936</v>
      </c>
      <c r="C42" s="60" t="s">
        <v>107</v>
      </c>
      <c r="D42" s="61">
        <f>-199.057*English!D42^2+655.67*English!D42-456.609</f>
        <v>14.740754799999934</v>
      </c>
      <c r="E42" s="62">
        <f>-199.057*English!E42^2+655.67*English!E42-456.609</f>
        <v>2.559654299999977</v>
      </c>
      <c r="F42" s="60" t="s">
        <v>107</v>
      </c>
      <c r="G42" s="63">
        <f>-199.057*English!G42^2+655.67*English!G42-456.609</f>
        <v>3.5707688279999843</v>
      </c>
      <c r="H42" s="59">
        <v>4</v>
      </c>
      <c r="I42" s="60" t="s">
        <v>107</v>
      </c>
      <c r="J42" s="61">
        <v>6</v>
      </c>
      <c r="K42" s="64">
        <v>17</v>
      </c>
      <c r="L42" s="60" t="s">
        <v>107</v>
      </c>
      <c r="M42" s="65">
        <v>28</v>
      </c>
      <c r="N42" s="66">
        <f>IF(English!N42&lt;5,ROUND(English!N42*1.97/5,1)*5,ROUND(English!N42*1.97,0))</f>
        <v>18</v>
      </c>
      <c r="O42" s="60" t="s">
        <v>107</v>
      </c>
      <c r="P42" s="67">
        <f>IF(English!P42&lt;5,ROUND(English!P42*1.97/5,1)*5,ROUND(English!P42*1.97,0))</f>
        <v>35</v>
      </c>
    </row>
    <row r="43" spans="1:16" ht="12.75">
      <c r="A43" s="58" t="s">
        <v>54</v>
      </c>
      <c r="B43" s="59">
        <f>-199.057*English!B43^2+655.67*English!B43-456.609</f>
        <v>17.05754070000006</v>
      </c>
      <c r="C43" s="60" t="s">
        <v>107</v>
      </c>
      <c r="D43" s="61">
        <f>-199.057*English!D43^2+655.67*English!D43-456.609</f>
        <v>30.122216700000024</v>
      </c>
      <c r="E43" s="62">
        <f>-199.057*English!E43^2+655.67*English!E43-456.609</f>
        <v>4.575513532000002</v>
      </c>
      <c r="F43" s="60" t="s">
        <v>107</v>
      </c>
      <c r="G43" s="63">
        <f>-199.057*English!G43^2+655.67*English!G43-456.609</f>
        <v>13.802893247999975</v>
      </c>
      <c r="H43" s="59">
        <v>6.5</v>
      </c>
      <c r="I43" s="60" t="s">
        <v>107</v>
      </c>
      <c r="J43" s="61">
        <v>10</v>
      </c>
      <c r="K43" s="64">
        <v>17</v>
      </c>
      <c r="L43" s="60" t="s">
        <v>107</v>
      </c>
      <c r="M43" s="65">
        <v>35</v>
      </c>
      <c r="N43" s="66">
        <f>IF(English!N43&lt;5,ROUND(English!N43*1.97/5,1)*5,ROUND(English!N43*1.97,0))</f>
        <v>28</v>
      </c>
      <c r="O43" s="60" t="s">
        <v>107</v>
      </c>
      <c r="P43" s="67">
        <f>IF(English!P43&lt;5,ROUND(English!P43*1.97/5,1)*5,ROUND(English!P43*1.97,0))</f>
        <v>49</v>
      </c>
    </row>
    <row r="44" spans="1:16" s="4" customFormat="1" ht="15">
      <c r="A44" s="5" t="s">
        <v>141</v>
      </c>
      <c r="B44" s="46"/>
      <c r="C44" s="15"/>
      <c r="D44" s="50"/>
      <c r="E44" s="23"/>
      <c r="F44" s="15"/>
      <c r="G44" s="24"/>
      <c r="H44" s="47"/>
      <c r="I44" s="15"/>
      <c r="J44" s="51"/>
      <c r="K44" s="19"/>
      <c r="L44" s="15"/>
      <c r="M44" s="20"/>
      <c r="N44" s="55"/>
      <c r="O44" s="15"/>
      <c r="P44" s="39"/>
    </row>
    <row r="45" spans="1:16" ht="12.75">
      <c r="A45" s="58" t="s">
        <v>137</v>
      </c>
      <c r="B45" s="59">
        <f>-199.057*English!B45^2+655.67*English!B45-456.609</f>
        <v>11.190929574999984</v>
      </c>
      <c r="C45" s="60" t="s">
        <v>107</v>
      </c>
      <c r="D45" s="61">
        <f>-199.057*English!D45^2+655.67*English!D45-456.609</f>
        <v>14.740754799999934</v>
      </c>
      <c r="E45" s="62">
        <f>-199.057*English!E45^2+655.67*English!E45-456.609</f>
        <v>2.559654299999977</v>
      </c>
      <c r="F45" s="60" t="s">
        <v>107</v>
      </c>
      <c r="G45" s="63">
        <f>-199.057*English!G45^2+655.67*English!G45-456.609</f>
        <v>3.8225521749999984</v>
      </c>
      <c r="H45" s="59">
        <v>4.5</v>
      </c>
      <c r="I45" s="60" t="s">
        <v>107</v>
      </c>
      <c r="J45" s="61">
        <v>6</v>
      </c>
      <c r="K45" s="64">
        <v>30</v>
      </c>
      <c r="L45" s="60" t="s">
        <v>107</v>
      </c>
      <c r="M45" s="65">
        <v>45</v>
      </c>
      <c r="N45" s="66">
        <f>IF(English!N45&lt;5,ROUND(English!N45*1.97/5,1)*5,ROUND(English!N45*1.97,0))</f>
        <v>10</v>
      </c>
      <c r="O45" s="60" t="s">
        <v>107</v>
      </c>
      <c r="P45" s="67">
        <f>IF(English!P45&lt;5,ROUND(English!P45*1.97/5,1)*5,ROUND(English!P45*1.97,0))</f>
        <v>28</v>
      </c>
    </row>
    <row r="46" spans="1:16" ht="12.75">
      <c r="A46" s="58" t="s">
        <v>138</v>
      </c>
      <c r="B46" s="59">
        <f>-199.057*English!B46^2+655.67*English!B46-456.609</f>
        <v>11.190929574999984</v>
      </c>
      <c r="C46" s="60" t="s">
        <v>107</v>
      </c>
      <c r="D46" s="61">
        <f>-199.057*English!D46^2+655.67*English!D46-456.609</f>
        <v>14.740754799999934</v>
      </c>
      <c r="E46" s="62">
        <f>-199.057*English!E46^2+655.67*English!E46-456.609</f>
        <v>2.559654299999977</v>
      </c>
      <c r="F46" s="60" t="s">
        <v>107</v>
      </c>
      <c r="G46" s="63">
        <f>-199.057*English!G46^2+655.67*English!G46-456.609</f>
        <v>3.8225521749999984</v>
      </c>
      <c r="H46" s="59">
        <v>4.5</v>
      </c>
      <c r="I46" s="60" t="s">
        <v>107</v>
      </c>
      <c r="J46" s="61">
        <v>6</v>
      </c>
      <c r="K46" s="64">
        <v>25</v>
      </c>
      <c r="L46" s="60" t="s">
        <v>107</v>
      </c>
      <c r="M46" s="65">
        <v>40</v>
      </c>
      <c r="N46" s="66">
        <f>IF(English!N46&lt;5,ROUND(English!N46*1.97/5,1)*5,ROUND(English!N46*1.97,0))</f>
        <v>20</v>
      </c>
      <c r="O46" s="60" t="s">
        <v>107</v>
      </c>
      <c r="P46" s="67">
        <f>IF(English!P46&lt;5,ROUND(English!P46*1.97/5,1)*5,ROUND(English!P46*1.97,0))</f>
        <v>33</v>
      </c>
    </row>
    <row r="47" spans="1:16" ht="12.75">
      <c r="A47" s="58" t="s">
        <v>139</v>
      </c>
      <c r="B47" s="59">
        <f>-199.057*English!B47^2+655.67*English!B47-456.609</f>
        <v>11.190929574999984</v>
      </c>
      <c r="C47" s="60" t="s">
        <v>107</v>
      </c>
      <c r="D47" s="61">
        <f>-199.057*English!D47^2+655.67*English!D47-456.609</f>
        <v>14.740754799999934</v>
      </c>
      <c r="E47" s="62">
        <f>-199.057*English!E47^2+655.67*English!E47-456.609</f>
        <v>2.559654299999977</v>
      </c>
      <c r="F47" s="60" t="s">
        <v>107</v>
      </c>
      <c r="G47" s="63">
        <f>-199.057*English!G47^2+655.67*English!G47-456.609</f>
        <v>4.073937407999949</v>
      </c>
      <c r="H47" s="59">
        <v>4.3</v>
      </c>
      <c r="I47" s="60" t="s">
        <v>107</v>
      </c>
      <c r="J47" s="61">
        <v>6.2</v>
      </c>
      <c r="K47" s="64">
        <v>20</v>
      </c>
      <c r="L47" s="60" t="s">
        <v>107</v>
      </c>
      <c r="M47" s="65">
        <v>40</v>
      </c>
      <c r="N47" s="66">
        <f>IF(English!N47&lt;5,ROUND(English!N47*1.97/5,1)*5,ROUND(English!N47*1.97,0))</f>
        <v>35</v>
      </c>
      <c r="O47" s="60" t="s">
        <v>107</v>
      </c>
      <c r="P47" s="67">
        <f>IF(English!P47&lt;5,ROUND(English!P47*1.97/5,1)*5,ROUND(English!P47*1.97,0))</f>
        <v>69</v>
      </c>
    </row>
    <row r="48" spans="1:16" s="4" customFormat="1" ht="15">
      <c r="A48" s="5" t="s">
        <v>142</v>
      </c>
      <c r="B48" s="46"/>
      <c r="C48" s="15"/>
      <c r="D48" s="50"/>
      <c r="E48" s="23"/>
      <c r="F48" s="15"/>
      <c r="G48" s="24"/>
      <c r="H48" s="47"/>
      <c r="I48" s="15"/>
      <c r="J48" s="51"/>
      <c r="K48" s="19"/>
      <c r="L48" s="15"/>
      <c r="M48" s="20"/>
      <c r="N48" s="55"/>
      <c r="O48" s="15"/>
      <c r="P48" s="39"/>
    </row>
    <row r="49" spans="1:16" ht="12.75">
      <c r="A49" s="58" t="s">
        <v>60</v>
      </c>
      <c r="B49" s="59">
        <f>-199.057*English!B49^2+655.67*English!B49-456.609</f>
        <v>7.551528700000006</v>
      </c>
      <c r="C49" s="60" t="s">
        <v>107</v>
      </c>
      <c r="D49" s="61">
        <f>-199.057*English!D49^2+655.67*English!D49-456.609</f>
        <v>9.503689692000023</v>
      </c>
      <c r="E49" s="62">
        <f>-199.057*English!E49^2+655.67*English!E49-456.609</f>
        <v>2.0517083519999915</v>
      </c>
      <c r="F49" s="60" t="s">
        <v>107</v>
      </c>
      <c r="G49" s="63">
        <f>-199.057*English!G49^2+655.67*English!G49-456.609</f>
        <v>3.3185873669999637</v>
      </c>
      <c r="H49" s="59">
        <v>2.8</v>
      </c>
      <c r="I49" s="60" t="s">
        <v>107</v>
      </c>
      <c r="J49" s="61">
        <v>4.5</v>
      </c>
      <c r="K49" s="64">
        <v>10</v>
      </c>
      <c r="L49" s="60" t="s">
        <v>107</v>
      </c>
      <c r="M49" s="65">
        <v>25</v>
      </c>
      <c r="N49" s="66">
        <f>IF(English!N49&lt;5,ROUND(English!N49*1.97/5,1)*5,ROUND(English!N49*1.97,0))</f>
        <v>24</v>
      </c>
      <c r="O49" s="60" t="s">
        <v>107</v>
      </c>
      <c r="P49" s="67">
        <f>IF(English!P49&lt;5,ROUND(English!P49*1.97/5,1)*5,ROUND(English!P49*1.97,0))</f>
        <v>49</v>
      </c>
    </row>
    <row r="50" spans="1:16" ht="12.75">
      <c r="A50" s="58" t="s">
        <v>61</v>
      </c>
      <c r="B50" s="59">
        <f>-199.057*English!B50^2+655.67*English!B50-456.609</f>
        <v>8.286574926999947</v>
      </c>
      <c r="C50" s="60" t="s">
        <v>107</v>
      </c>
      <c r="D50" s="61">
        <f>-199.057*English!D50^2+655.67*English!D50-456.609</f>
        <v>10.47021545199999</v>
      </c>
      <c r="E50" s="62">
        <f>-199.057*English!E50^2+655.67*English!E50-456.609</f>
        <v>2.813030103000017</v>
      </c>
      <c r="F50" s="60" t="s">
        <v>107</v>
      </c>
      <c r="G50" s="63">
        <f>-199.057*English!G50^2+655.67*English!G50-456.609</f>
        <v>3.5707688279999843</v>
      </c>
      <c r="H50" s="59">
        <v>2.8</v>
      </c>
      <c r="I50" s="60" t="s">
        <v>107</v>
      </c>
      <c r="J50" s="61">
        <v>4.1</v>
      </c>
      <c r="K50" s="64">
        <v>12</v>
      </c>
      <c r="L50" s="60" t="s">
        <v>107</v>
      </c>
      <c r="M50" s="65">
        <v>20</v>
      </c>
      <c r="N50" s="66">
        <f>IF(English!N50&lt;5,ROUND(English!N50*1.97/5,1)*5,ROUND(English!N50*1.97,0))</f>
        <v>37</v>
      </c>
      <c r="O50" s="60" t="s">
        <v>107</v>
      </c>
      <c r="P50" s="67">
        <f>IF(English!P50&lt;5,ROUND(English!P50*1.97/5,1)*5,ROUND(English!P50*1.97,0))</f>
        <v>69</v>
      </c>
    </row>
    <row r="51" spans="1:16" ht="12.75">
      <c r="A51" s="58" t="s">
        <v>62</v>
      </c>
      <c r="B51" s="59">
        <f>-199.057*English!B51^2+655.67*English!B51-456.609</f>
        <v>9.98774880000002</v>
      </c>
      <c r="C51" s="60" t="s">
        <v>107</v>
      </c>
      <c r="D51" s="61">
        <f>-199.057*English!D51^2+655.67*English!D51-456.609</f>
        <v>12.858661871999914</v>
      </c>
      <c r="E51" s="62">
        <f>-199.057*English!E51^2+655.67*English!E51-456.609</f>
        <v>2.0517083519999915</v>
      </c>
      <c r="F51" s="60" t="s">
        <v>107</v>
      </c>
      <c r="G51" s="63">
        <f>-199.057*English!G51^2+655.67*English!G51-456.609</f>
        <v>3.3185873669999637</v>
      </c>
      <c r="H51" s="59">
        <v>4.2</v>
      </c>
      <c r="I51" s="60" t="s">
        <v>107</v>
      </c>
      <c r="J51" s="61">
        <v>5.4</v>
      </c>
      <c r="K51" s="64">
        <v>20</v>
      </c>
      <c r="L51" s="60" t="s">
        <v>107</v>
      </c>
      <c r="M51" s="65">
        <v>30</v>
      </c>
      <c r="N51" s="66">
        <f>IF(English!N51&lt;5,ROUND(English!N51*1.97/5,1)*5,ROUND(English!N51*1.97,0))</f>
        <v>24</v>
      </c>
      <c r="O51" s="60" t="s">
        <v>107</v>
      </c>
      <c r="P51" s="67">
        <f>IF(English!P51&lt;5,ROUND(English!P51*1.97/5,1)*5,ROUND(English!P51*1.97,0))</f>
        <v>43</v>
      </c>
    </row>
    <row r="52" spans="1:16" s="4" customFormat="1" ht="15">
      <c r="A52" s="5" t="s">
        <v>63</v>
      </c>
      <c r="B52" s="46"/>
      <c r="C52" s="15"/>
      <c r="D52" s="50"/>
      <c r="E52" s="23"/>
      <c r="F52" s="15"/>
      <c r="G52" s="24"/>
      <c r="H52" s="47"/>
      <c r="I52" s="15"/>
      <c r="J52" s="51"/>
      <c r="K52" s="19"/>
      <c r="L52" s="15"/>
      <c r="M52" s="20"/>
      <c r="N52" s="55"/>
      <c r="O52" s="15"/>
      <c r="P52" s="39"/>
    </row>
    <row r="53" spans="1:16" ht="12.75">
      <c r="A53" s="58" t="s">
        <v>64</v>
      </c>
      <c r="B53" s="59">
        <f>-199.057*English!B53^2+655.67*English!B53-456.609</f>
        <v>9.98774880000002</v>
      </c>
      <c r="C53" s="60" t="s">
        <v>107</v>
      </c>
      <c r="D53" s="61">
        <f>-199.057*English!D53^2+655.67*English!D53-456.609</f>
        <v>12.858661871999914</v>
      </c>
      <c r="E53" s="62">
        <f>-199.057*English!E53^2+655.67*English!E53-456.609</f>
        <v>2.0517083519999915</v>
      </c>
      <c r="F53" s="60" t="s">
        <v>107</v>
      </c>
      <c r="G53" s="63">
        <f>-199.057*English!G53^2+655.67*English!G53-456.609</f>
        <v>3.5707688279999843</v>
      </c>
      <c r="H53" s="59">
        <v>4</v>
      </c>
      <c r="I53" s="60" t="s">
        <v>107</v>
      </c>
      <c r="J53" s="61">
        <v>5.4</v>
      </c>
      <c r="K53" s="64">
        <v>18</v>
      </c>
      <c r="L53" s="60" t="s">
        <v>107</v>
      </c>
      <c r="M53" s="65">
        <v>35</v>
      </c>
      <c r="N53" s="66">
        <f>IF(English!N53&lt;5,ROUND(English!N53*1.97/5,1)*5,ROUND(English!N53*1.97,0))</f>
        <v>39</v>
      </c>
      <c r="O53" s="60" t="s">
        <v>107</v>
      </c>
      <c r="P53" s="67">
        <f>IF(English!P53&lt;5,ROUND(English!P53*1.97/5,1)*5,ROUND(English!P53*1.97,0))</f>
        <v>59</v>
      </c>
    </row>
    <row r="54" spans="1:16" ht="12.75">
      <c r="A54" s="58" t="s">
        <v>65</v>
      </c>
      <c r="B54" s="59">
        <f>-199.057*English!B54^2+655.67*English!B54-456.609</f>
        <v>11.908060671999976</v>
      </c>
      <c r="C54" s="60" t="s">
        <v>107</v>
      </c>
      <c r="D54" s="61">
        <f>-199.057*English!D54^2+655.67*English!D54-456.609</f>
        <v>15.904124174999936</v>
      </c>
      <c r="E54" s="62">
        <f>-199.057*English!E54^2+655.67*English!E54-456.609</f>
        <v>3.0660077919999935</v>
      </c>
      <c r="F54" s="60" t="s">
        <v>107</v>
      </c>
      <c r="G54" s="63">
        <f>-199.057*English!G54^2+655.67*English!G54-456.609</f>
        <v>4.073937407999949</v>
      </c>
      <c r="H54" s="59">
        <v>4.8</v>
      </c>
      <c r="I54" s="60" t="s">
        <v>107</v>
      </c>
      <c r="J54" s="61">
        <v>6.5</v>
      </c>
      <c r="K54" s="64">
        <v>25</v>
      </c>
      <c r="L54" s="60" t="s">
        <v>107</v>
      </c>
      <c r="M54" s="65">
        <v>50</v>
      </c>
      <c r="N54" s="66">
        <f>IF(English!N54&lt;5,ROUND(English!N54*1.97/5,1)*5,ROUND(English!N54*1.97,0))</f>
        <v>43</v>
      </c>
      <c r="O54" s="60" t="s">
        <v>107</v>
      </c>
      <c r="P54" s="67">
        <f>IF(English!P54&lt;5,ROUND(English!P54*1.97/5,1)*5,ROUND(English!P54*1.97,0))</f>
        <v>69</v>
      </c>
    </row>
    <row r="55" spans="1:16" ht="12.75">
      <c r="A55" s="58" t="s">
        <v>143</v>
      </c>
      <c r="B55" s="59">
        <f>-199.057*English!B55^2+655.67*English!B55-456.609</f>
        <v>14.740754799999934</v>
      </c>
      <c r="C55" s="60" t="s">
        <v>107</v>
      </c>
      <c r="D55" s="61">
        <f>-199.057*English!D55^2+655.67*English!D55-456.609</f>
        <v>21.571678299999974</v>
      </c>
      <c r="E55" s="62">
        <f>-199.057*English!E55^2+655.67*English!E55-456.609</f>
        <v>4.073937407999949</v>
      </c>
      <c r="F55" s="60" t="s">
        <v>107</v>
      </c>
      <c r="G55" s="63">
        <f>-199.057*English!G55^2+655.67*English!G55-456.609</f>
        <v>6.070687168000006</v>
      </c>
      <c r="H55" s="59">
        <v>5.5</v>
      </c>
      <c r="I55" s="60" t="s">
        <v>107</v>
      </c>
      <c r="J55" s="61">
        <v>9.5</v>
      </c>
      <c r="K55" s="64">
        <v>20</v>
      </c>
      <c r="L55" s="60" t="s">
        <v>107</v>
      </c>
      <c r="M55" s="65">
        <v>40</v>
      </c>
      <c r="N55" s="66">
        <f>IF(English!N55&lt;5,ROUND(English!N55*1.97/5,1)*5,ROUND(English!N55*1.97,0))</f>
        <v>33</v>
      </c>
      <c r="O55" s="60" t="s">
        <v>107</v>
      </c>
      <c r="P55" s="67">
        <f>IF(English!P55&lt;5,ROUND(English!P55*1.97/5,1)*5,ROUND(English!P55*1.97,0))</f>
        <v>59</v>
      </c>
    </row>
    <row r="56" spans="1:16" s="4" customFormat="1" ht="15">
      <c r="A56" s="5" t="s">
        <v>67</v>
      </c>
      <c r="B56" s="46"/>
      <c r="C56" s="15"/>
      <c r="D56" s="50"/>
      <c r="E56" s="23"/>
      <c r="F56" s="15"/>
      <c r="G56" s="24"/>
      <c r="H56" s="47"/>
      <c r="I56" s="15"/>
      <c r="J56" s="51"/>
      <c r="K56" s="19"/>
      <c r="L56" s="15"/>
      <c r="M56" s="20"/>
      <c r="N56" s="55"/>
      <c r="O56" s="15"/>
      <c r="P56" s="39"/>
    </row>
    <row r="57" spans="1:16" ht="12.75">
      <c r="A57" s="58" t="s">
        <v>68</v>
      </c>
      <c r="B57" s="59">
        <f>-199.057*English!B57^2+655.67*English!B57-456.609</f>
        <v>9.018038127999944</v>
      </c>
      <c r="C57" s="60" t="s">
        <v>107</v>
      </c>
      <c r="D57" s="61">
        <f>-199.057*English!D57^2+655.67*English!D57-456.609</f>
        <v>12.384157499999958</v>
      </c>
      <c r="E57" s="62">
        <f>-199.057*English!E57^2+655.67*English!E57-456.609</f>
        <v>1.7971382069999322</v>
      </c>
      <c r="F57" s="60" t="s">
        <v>107</v>
      </c>
      <c r="G57" s="63">
        <f>-199.057*English!G57^2+655.67*English!G57-456.609</f>
        <v>2.813030103000017</v>
      </c>
      <c r="H57" s="59">
        <v>4</v>
      </c>
      <c r="I57" s="60" t="s">
        <v>107</v>
      </c>
      <c r="J57" s="61">
        <v>5</v>
      </c>
      <c r="K57" s="64">
        <v>30</v>
      </c>
      <c r="L57" s="60" t="s">
        <v>107</v>
      </c>
      <c r="M57" s="65">
        <v>45</v>
      </c>
      <c r="N57" s="66">
        <f>IF(English!N57&lt;5,ROUND(English!N57*1.97/5,1)*5,ROUND(English!N57*1.97,0))</f>
        <v>49</v>
      </c>
      <c r="O57" s="60" t="s">
        <v>107</v>
      </c>
      <c r="P57" s="67">
        <f>IF(English!P57&lt;5,ROUND(English!P57*1.97/5,1)*5,ROUND(English!P57*1.97,0))</f>
        <v>79</v>
      </c>
    </row>
    <row r="58" spans="1:16" ht="12.75">
      <c r="A58" s="58" t="s">
        <v>69</v>
      </c>
      <c r="B58" s="59">
        <f>-199.057*English!B58^2+655.67*English!B58-456.609</f>
        <v>10.951089647999936</v>
      </c>
      <c r="C58" s="60" t="s">
        <v>107</v>
      </c>
      <c r="D58" s="61">
        <f>-199.057*English!D58^2+655.67*English!D58-456.609</f>
        <v>14.740754799999934</v>
      </c>
      <c r="E58" s="62">
        <f>-199.057*English!E58^2+655.67*English!E58-456.609</f>
        <v>3.0660077919999935</v>
      </c>
      <c r="F58" s="60" t="s">
        <v>107</v>
      </c>
      <c r="G58" s="63">
        <f>-199.057*English!G58^2+655.67*English!G58-456.609</f>
        <v>6.070687168000006</v>
      </c>
      <c r="H58" s="59">
        <v>4</v>
      </c>
      <c r="I58" s="60" t="s">
        <v>107</v>
      </c>
      <c r="J58" s="61">
        <v>6</v>
      </c>
      <c r="K58" s="64">
        <v>20</v>
      </c>
      <c r="L58" s="60" t="s">
        <v>107</v>
      </c>
      <c r="M58" s="65">
        <v>40</v>
      </c>
      <c r="N58" s="66">
        <f>IF(English!N58&lt;5,ROUND(English!N58*1.97/5,1)*5,ROUND(English!N58*1.97,0))</f>
        <v>59</v>
      </c>
      <c r="O58" s="60" t="s">
        <v>107</v>
      </c>
      <c r="P58" s="67">
        <f>IF(English!P58&lt;5,ROUND(English!P58*1.97/5,1)*5,ROUND(English!P58*1.97,0))</f>
        <v>79</v>
      </c>
    </row>
    <row r="59" spans="1:16" ht="12.75">
      <c r="A59" s="58" t="s">
        <v>70</v>
      </c>
      <c r="B59" s="59">
        <f>-199.057*English!B59^2+655.67*English!B59-456.609</f>
        <v>11.908060671999976</v>
      </c>
      <c r="C59" s="60" t="s">
        <v>107</v>
      </c>
      <c r="D59" s="61">
        <f>-199.057*English!D59^2+655.67*English!D59-456.609</f>
        <v>15.904124174999936</v>
      </c>
      <c r="E59" s="62">
        <f>-199.057*English!E59^2+655.67*English!E59-456.609</f>
        <v>2.559654299999977</v>
      </c>
      <c r="F59" s="60" t="s">
        <v>107</v>
      </c>
      <c r="G59" s="63">
        <f>-199.057*English!G59^2+655.67*English!G59-456.609</f>
        <v>4.575513532000002</v>
      </c>
      <c r="H59" s="59">
        <v>4.2</v>
      </c>
      <c r="I59" s="60" t="s">
        <v>107</v>
      </c>
      <c r="J59" s="61">
        <v>5.9</v>
      </c>
      <c r="K59" s="64">
        <v>25</v>
      </c>
      <c r="L59" s="60" t="s">
        <v>107</v>
      </c>
      <c r="M59" s="65">
        <v>40</v>
      </c>
      <c r="N59" s="66">
        <f>IF(English!N59&lt;5,ROUND(English!N59*1.97/5,1)*5,ROUND(English!N59*1.97,0))</f>
        <v>43</v>
      </c>
      <c r="O59" s="60" t="s">
        <v>107</v>
      </c>
      <c r="P59" s="67">
        <f>IF(English!P59&lt;5,ROUND(English!P59*1.97/5,1)*5,ROUND(English!P59*1.97,0))</f>
        <v>79</v>
      </c>
    </row>
    <row r="60" spans="1:16" ht="12.75">
      <c r="A60" s="58" t="s">
        <v>71</v>
      </c>
      <c r="B60" s="59">
        <f>-199.057*English!B60^2+655.67*English!B60-456.609</f>
        <v>13.802893247999975</v>
      </c>
      <c r="C60" s="60" t="s">
        <v>107</v>
      </c>
      <c r="D60" s="61">
        <f>-199.057*English!D60^2+655.67*English!D60-456.609</f>
        <v>18.201004375000025</v>
      </c>
      <c r="E60" s="62">
        <f>-199.057*English!E60^2+655.67*English!E60-456.609</f>
        <v>2.559654299999977</v>
      </c>
      <c r="F60" s="60" t="s">
        <v>107</v>
      </c>
      <c r="G60" s="63">
        <f>-199.057*English!G60^2+655.67*English!G60-456.609</f>
        <v>4.575513532000002</v>
      </c>
      <c r="H60" s="59">
        <v>5.5</v>
      </c>
      <c r="I60" s="60" t="s">
        <v>107</v>
      </c>
      <c r="J60" s="61">
        <v>8</v>
      </c>
      <c r="K60" s="64">
        <v>30</v>
      </c>
      <c r="L60" s="60" t="s">
        <v>107</v>
      </c>
      <c r="M60" s="65">
        <v>70</v>
      </c>
      <c r="N60" s="66">
        <f>IF(English!N60&lt;5,ROUND(English!N60*1.97/5,1)*5,ROUND(English!N60*1.97,0))</f>
        <v>59</v>
      </c>
      <c r="O60" s="60" t="s">
        <v>107</v>
      </c>
      <c r="P60" s="67">
        <f>IF(English!P60&lt;5,ROUND(English!P60*1.97/5,1)*5,ROUND(English!P60*1.97,0))</f>
        <v>79</v>
      </c>
    </row>
    <row r="61" spans="1:16" ht="12.75">
      <c r="A61" s="58" t="s">
        <v>144</v>
      </c>
      <c r="B61" s="59">
        <f>-199.057*English!B61^2+655.67*English!B61-456.609</f>
        <v>12.384157499999958</v>
      </c>
      <c r="C61" s="60" t="s">
        <v>107</v>
      </c>
      <c r="D61" s="61">
        <f>-199.057*English!D61^2+655.67*English!D61-456.609</f>
        <v>18.201004375000025</v>
      </c>
      <c r="E61" s="62">
        <f>-199.057*English!E61^2+655.67*English!E61-456.609</f>
        <v>2.559654299999977</v>
      </c>
      <c r="F61" s="60" t="s">
        <v>107</v>
      </c>
      <c r="G61" s="63">
        <f>-199.057*English!G61^2+655.67*English!G61-456.609</f>
        <v>5.573888412000031</v>
      </c>
      <c r="H61" s="59">
        <v>5</v>
      </c>
      <c r="I61" s="60" t="s">
        <v>107</v>
      </c>
      <c r="J61" s="61">
        <v>7</v>
      </c>
      <c r="K61" s="64">
        <v>35</v>
      </c>
      <c r="L61" s="60" t="s">
        <v>107</v>
      </c>
      <c r="M61" s="65">
        <v>75</v>
      </c>
      <c r="N61" s="66">
        <f>IF(English!N61&lt;5,ROUND(English!N61*1.97/5,1)*5,ROUND(English!N61*1.97,0))</f>
        <v>59</v>
      </c>
      <c r="O61" s="60" t="s">
        <v>107</v>
      </c>
      <c r="P61" s="67">
        <f>IF(English!P61&lt;5,ROUND(English!P61*1.97/5,1)*5,ROUND(English!P61*1.97,0))</f>
        <v>79</v>
      </c>
    </row>
    <row r="62" spans="1:16" ht="12.75">
      <c r="A62" s="58" t="s">
        <v>73</v>
      </c>
      <c r="B62" s="59">
        <f>-199.057*English!B62^2+655.67*English!B62-456.609</f>
        <v>18.201004375000025</v>
      </c>
      <c r="C62" s="60" t="s">
        <v>107</v>
      </c>
      <c r="D62" s="61">
        <f>-199.057*English!D62^2+655.67*English!D62-456.609</f>
        <v>26.99041117500002</v>
      </c>
      <c r="E62" s="62">
        <f>-199.057*English!E62^2+655.67*English!E62-456.609</f>
        <v>4.575513532000002</v>
      </c>
      <c r="F62" s="60" t="s">
        <v>107</v>
      </c>
      <c r="G62" s="63">
        <f>-199.057*English!G62^2+655.67*English!G62-456.609</f>
        <v>7.551528700000006</v>
      </c>
      <c r="H62" s="59">
        <v>8</v>
      </c>
      <c r="I62" s="60" t="s">
        <v>107</v>
      </c>
      <c r="J62" s="61">
        <v>12</v>
      </c>
      <c r="K62" s="64">
        <v>50</v>
      </c>
      <c r="L62" s="60" t="s">
        <v>107</v>
      </c>
      <c r="M62" s="65">
        <v>90</v>
      </c>
      <c r="N62" s="66">
        <f>IF(English!N62&lt;5,ROUND(English!N62*1.97/5,1)*5,ROUND(English!N62*1.97,0))</f>
        <v>59</v>
      </c>
      <c r="O62" s="60" t="s">
        <v>107</v>
      </c>
      <c r="P62" s="67">
        <f>IF(English!P62&lt;5,ROUND(English!P62*1.97/5,1)*5,ROUND(English!P62*1.97,0))</f>
        <v>79</v>
      </c>
    </row>
    <row r="63" spans="1:16" s="4" customFormat="1" ht="15">
      <c r="A63" s="5" t="s">
        <v>74</v>
      </c>
      <c r="B63" s="46"/>
      <c r="C63" s="15"/>
      <c r="D63" s="50"/>
      <c r="E63" s="23"/>
      <c r="F63" s="15"/>
      <c r="G63" s="24"/>
      <c r="H63" s="47"/>
      <c r="I63" s="15"/>
      <c r="J63" s="51"/>
      <c r="K63" s="19"/>
      <c r="L63" s="15"/>
      <c r="M63" s="20"/>
      <c r="N63" s="55"/>
      <c r="O63" s="15"/>
      <c r="P63" s="39"/>
    </row>
    <row r="64" spans="1:16" ht="12.75">
      <c r="A64" s="58" t="s">
        <v>145</v>
      </c>
      <c r="B64" s="59">
        <f>-199.057*English!B64^2+655.67*English!B64-456.609</f>
        <v>12.384157499999958</v>
      </c>
      <c r="C64" s="60" t="s">
        <v>107</v>
      </c>
      <c r="D64" s="61">
        <f>-199.057*English!D64^2+655.67*English!D64-456.609</f>
        <v>18.201004375000025</v>
      </c>
      <c r="E64" s="62">
        <f>-199.057*English!E64^2+655.67*English!E64-456.609</f>
        <v>2.559654299999977</v>
      </c>
      <c r="F64" s="60" t="s">
        <v>107</v>
      </c>
      <c r="G64" s="63">
        <f>-199.057*English!G64^2+655.67*English!G64-456.609</f>
        <v>4.575513532000002</v>
      </c>
      <c r="H64" s="59">
        <v>5</v>
      </c>
      <c r="I64" s="60" t="s">
        <v>107</v>
      </c>
      <c r="J64" s="61">
        <v>7.5</v>
      </c>
      <c r="K64" s="64">
        <v>40</v>
      </c>
      <c r="L64" s="60" t="s">
        <v>107</v>
      </c>
      <c r="M64" s="65">
        <v>60</v>
      </c>
      <c r="N64" s="66">
        <f>IF(English!N64&lt;5,ROUND(English!N64*1.97/5,1)*5,ROUND(English!N64*1.97,0))</f>
        <v>16</v>
      </c>
      <c r="O64" s="60" t="s">
        <v>107</v>
      </c>
      <c r="P64" s="67">
        <f>IF(English!P64&lt;5,ROUND(English!P64*1.97/5,1)*5,ROUND(English!P64*1.97,0))</f>
        <v>28</v>
      </c>
    </row>
    <row r="65" spans="1:16" ht="12.75">
      <c r="A65" s="58" t="s">
        <v>146</v>
      </c>
      <c r="B65" s="59">
        <f>-199.057*English!B65^2+655.67*English!B65-456.609</f>
        <v>13.802893247999975</v>
      </c>
      <c r="C65" s="60" t="s">
        <v>107</v>
      </c>
      <c r="D65" s="61">
        <f>-199.057*English!D65^2+655.67*English!D65-456.609</f>
        <v>18.201004375000025</v>
      </c>
      <c r="E65" s="62">
        <f>-199.057*English!E65^2+655.67*English!E65-456.609</f>
        <v>2.559654299999977</v>
      </c>
      <c r="F65" s="60" t="s">
        <v>107</v>
      </c>
      <c r="G65" s="63">
        <f>-199.057*English!G65^2+655.67*English!G65-456.609</f>
        <v>4.575513532000002</v>
      </c>
      <c r="H65" s="59">
        <v>5.5</v>
      </c>
      <c r="I65" s="60" t="s">
        <v>107</v>
      </c>
      <c r="J65" s="61">
        <v>7.5</v>
      </c>
      <c r="K65" s="64">
        <v>40</v>
      </c>
      <c r="L65" s="60" t="s">
        <v>107</v>
      </c>
      <c r="M65" s="65">
        <v>70</v>
      </c>
      <c r="N65" s="66">
        <f>IF(English!N65&lt;5,ROUND(English!N65*1.97/5,1)*5,ROUND(English!N65*1.97,0))</f>
        <v>12</v>
      </c>
      <c r="O65" s="60" t="s">
        <v>107</v>
      </c>
      <c r="P65" s="67">
        <f>IF(English!P65&lt;5,ROUND(English!P65*1.97/5,1)*5,ROUND(English!P65*1.97,0))</f>
        <v>30</v>
      </c>
    </row>
    <row r="66" spans="1:16" ht="12.75">
      <c r="A66" s="58" t="s">
        <v>4</v>
      </c>
      <c r="B66" s="59">
        <f>-199.057*English!B66^2+655.67*English!B66-456.609</f>
        <v>18.201004375000025</v>
      </c>
      <c r="C66" s="60" t="s">
        <v>107</v>
      </c>
      <c r="D66" s="61">
        <f>-199.057*English!D66^2+655.67*English!D66-456.609</f>
        <v>21.571678299999974</v>
      </c>
      <c r="E66" s="62">
        <f>-199.057*English!E66^2+655.67*English!E66-456.609</f>
        <v>2.559654299999977</v>
      </c>
      <c r="F66" s="60" t="s">
        <v>107</v>
      </c>
      <c r="G66" s="63">
        <f>-199.057*English!G66^2+655.67*English!G66-456.609</f>
        <v>5.075497199999916</v>
      </c>
      <c r="H66" s="59">
        <v>7.5</v>
      </c>
      <c r="I66" s="60" t="s">
        <v>107</v>
      </c>
      <c r="J66" s="61">
        <v>10</v>
      </c>
      <c r="K66" s="64">
        <v>60</v>
      </c>
      <c r="L66" s="60" t="s">
        <v>107</v>
      </c>
      <c r="M66" s="65">
        <v>120</v>
      </c>
      <c r="N66" s="66">
        <f>IF(English!N66&lt;5,ROUND(English!N66*1.97/5,1)*5,ROUND(English!N66*1.97,0))</f>
        <v>16</v>
      </c>
      <c r="O66" s="60" t="s">
        <v>107</v>
      </c>
      <c r="P66" s="67">
        <f>IF(English!P66&lt;5,ROUND(English!P66*1.97/5,1)*5,ROUND(English!P66*1.97,0))</f>
        <v>30</v>
      </c>
    </row>
    <row r="67" spans="1:16" s="4" customFormat="1" ht="15">
      <c r="A67" s="5" t="s">
        <v>175</v>
      </c>
      <c r="B67" s="46"/>
      <c r="C67" s="15"/>
      <c r="D67" s="50"/>
      <c r="E67" s="23"/>
      <c r="F67" s="15"/>
      <c r="G67" s="24"/>
      <c r="H67" s="47"/>
      <c r="I67" s="15"/>
      <c r="J67" s="51"/>
      <c r="K67" s="19"/>
      <c r="L67" s="15"/>
      <c r="M67" s="20"/>
      <c r="N67" s="55"/>
      <c r="O67" s="15"/>
      <c r="P67" s="39"/>
    </row>
    <row r="68" spans="1:16" ht="12.75">
      <c r="A68" s="58" t="s">
        <v>147</v>
      </c>
      <c r="B68" s="59">
        <f>-199.057*English!B68^2+655.67*English!B68-456.609</f>
        <v>10.951089647999936</v>
      </c>
      <c r="C68" s="60" t="s">
        <v>107</v>
      </c>
      <c r="D68" s="61">
        <f>-199.057*English!D68^2+655.67*English!D68-456.609</f>
        <v>12.858661871999914</v>
      </c>
      <c r="E68" s="62">
        <f>-199.057*English!E68^2+655.67*English!E68-456.609</f>
        <v>2.559654299999977</v>
      </c>
      <c r="F68" s="60" t="s">
        <v>107</v>
      </c>
      <c r="G68" s="63">
        <f>-199.057*English!G68^2+655.67*English!G68-456.609</f>
        <v>3.5707688279999843</v>
      </c>
      <c r="H68" s="59">
        <v>4.3</v>
      </c>
      <c r="I68" s="60" t="s">
        <v>107</v>
      </c>
      <c r="J68" s="61">
        <v>5.6</v>
      </c>
      <c r="K68" s="64">
        <v>8</v>
      </c>
      <c r="L68" s="60" t="s">
        <v>107</v>
      </c>
      <c r="M68" s="65">
        <v>15</v>
      </c>
      <c r="N68" s="66">
        <f>IF(English!N68&lt;5,ROUND(English!N68*1.97/5,1)*5,ROUND(English!N68*1.97,0))</f>
        <v>4</v>
      </c>
      <c r="O68" s="60" t="s">
        <v>107</v>
      </c>
      <c r="P68" s="67">
        <f>IF(English!P68&lt;5,ROUND(English!P68*1.97/5,1)*5,ROUND(English!P68*1.97,0))</f>
        <v>16</v>
      </c>
    </row>
    <row r="69" spans="1:16" ht="12.75">
      <c r="A69" s="58" t="s">
        <v>148</v>
      </c>
      <c r="B69" s="59">
        <f>-199.057*English!B69^2+655.67*English!B69-456.609</f>
        <v>10.951089647999936</v>
      </c>
      <c r="C69" s="60" t="s">
        <v>107</v>
      </c>
      <c r="D69" s="61">
        <f>-199.057*English!D69^2+655.67*English!D69-456.609</f>
        <v>13.802893247999975</v>
      </c>
      <c r="E69" s="62">
        <f>-199.057*English!E69^2+655.67*English!E69-456.609</f>
        <v>2.559654299999977</v>
      </c>
      <c r="F69" s="60" t="s">
        <v>107</v>
      </c>
      <c r="G69" s="63">
        <f>-199.057*English!G69^2+655.67*English!G69-456.609</f>
        <v>3.5707688279999843</v>
      </c>
      <c r="H69" s="59">
        <v>4.3</v>
      </c>
      <c r="I69" s="60" t="s">
        <v>107</v>
      </c>
      <c r="J69" s="61">
        <v>5.6</v>
      </c>
      <c r="K69" s="64">
        <v>10</v>
      </c>
      <c r="L69" s="60" t="s">
        <v>107</v>
      </c>
      <c r="M69" s="65">
        <v>18</v>
      </c>
      <c r="N69" s="66">
        <f>IF(English!N69&lt;5,ROUND(English!N69*1.97/5,1)*5,ROUND(English!N69*1.97,0))</f>
        <v>28</v>
      </c>
      <c r="O69" s="60" t="s">
        <v>107</v>
      </c>
      <c r="P69" s="67">
        <f>IF(English!P69&lt;5,ROUND(English!P69*1.97/5,1)*5,ROUND(English!P69*1.97,0))</f>
        <v>45</v>
      </c>
    </row>
    <row r="70" spans="1:16" ht="12.75">
      <c r="A70" s="58" t="s">
        <v>76</v>
      </c>
      <c r="B70" s="59">
        <f>-199.057*English!B70^2+655.67*English!B70-456.609</f>
        <v>15.672246528000016</v>
      </c>
      <c r="C70" s="60" t="s">
        <v>107</v>
      </c>
      <c r="D70" s="61">
        <f>-199.057*English!D70^2+655.67*English!D70-456.609</f>
        <v>21.571678299999974</v>
      </c>
      <c r="E70" s="62">
        <f>-199.057*English!E70^2+655.67*English!E70-456.609</f>
        <v>3.8225521749999984</v>
      </c>
      <c r="F70" s="60" t="s">
        <v>107</v>
      </c>
      <c r="G70" s="63">
        <f>-199.057*English!G70^2+655.67*English!G70-456.609</f>
        <v>5.573888412000031</v>
      </c>
      <c r="H70" s="59">
        <v>6.5</v>
      </c>
      <c r="I70" s="60" t="s">
        <v>107</v>
      </c>
      <c r="J70" s="61">
        <v>8</v>
      </c>
      <c r="K70" s="64">
        <v>15</v>
      </c>
      <c r="L70" s="60" t="s">
        <v>107</v>
      </c>
      <c r="M70" s="65">
        <v>30</v>
      </c>
      <c r="N70" s="66">
        <f>IF(English!N70&lt;5,ROUND(English!N70*1.97/5,1)*5,ROUND(English!N70*1.97,0))</f>
        <v>24</v>
      </c>
      <c r="O70" s="60" t="s">
        <v>107</v>
      </c>
      <c r="P70" s="67">
        <f>IF(English!P70&lt;5,ROUND(English!P70*1.97/5,1)*5,ROUND(English!P70*1.97,0))</f>
        <v>49</v>
      </c>
    </row>
    <row r="71" spans="1:16" ht="12.75">
      <c r="A71" s="58" t="s">
        <v>149</v>
      </c>
      <c r="B71" s="59">
        <f>-199.057*English!B71^2+655.67*English!B71-456.609</f>
        <v>11.430371388000026</v>
      </c>
      <c r="C71" s="60" t="s">
        <v>107</v>
      </c>
      <c r="D71" s="61">
        <f>-199.057*English!D71^2+655.67*English!D71-456.609</f>
        <v>13.802893247999975</v>
      </c>
      <c r="E71" s="62">
        <f>-199.057*English!E71^2+655.67*English!E71-456.609</f>
        <v>2.559654299999977</v>
      </c>
      <c r="F71" s="60" t="s">
        <v>107</v>
      </c>
      <c r="G71" s="63">
        <f>-199.057*English!G71^2+655.67*English!G71-456.609</f>
        <v>3.5707688279999843</v>
      </c>
      <c r="H71" s="59">
        <v>4.5</v>
      </c>
      <c r="I71" s="60" t="s">
        <v>107</v>
      </c>
      <c r="J71" s="61">
        <v>6</v>
      </c>
      <c r="K71" s="64">
        <v>10</v>
      </c>
      <c r="L71" s="60" t="s">
        <v>107</v>
      </c>
      <c r="M71" s="65">
        <v>20</v>
      </c>
      <c r="N71" s="66">
        <f>IF(English!N71&lt;5,ROUND(English!N71*1.97/5,1)*5,ROUND(English!N71*1.97,0))</f>
        <v>28</v>
      </c>
      <c r="O71" s="60" t="s">
        <v>107</v>
      </c>
      <c r="P71" s="67">
        <f>IF(English!P71&lt;5,ROUND(English!P71*1.97/5,1)*5,ROUND(English!P71*1.97,0))</f>
        <v>37</v>
      </c>
    </row>
    <row r="72" spans="1:16" s="4" customFormat="1" ht="15">
      <c r="A72" s="5" t="s">
        <v>150</v>
      </c>
      <c r="B72" s="46"/>
      <c r="C72" s="15"/>
      <c r="D72" s="50"/>
      <c r="E72" s="23"/>
      <c r="F72" s="15"/>
      <c r="G72" s="24"/>
      <c r="H72" s="47"/>
      <c r="I72" s="15"/>
      <c r="J72" s="51"/>
      <c r="K72" s="19"/>
      <c r="L72" s="15"/>
      <c r="M72" s="20"/>
      <c r="N72" s="55"/>
      <c r="O72" s="15"/>
      <c r="P72" s="39"/>
    </row>
    <row r="73" spans="1:16" ht="12.75">
      <c r="A73" s="58" t="s">
        <v>79</v>
      </c>
      <c r="B73" s="59">
        <f>-199.057*English!B73^2+655.67*English!B73-456.609</f>
        <v>10.951089647999936</v>
      </c>
      <c r="C73" s="60" t="s">
        <v>107</v>
      </c>
      <c r="D73" s="61">
        <f>-199.057*English!D73^2+655.67*English!D73-456.609</f>
        <v>12.858661871999914</v>
      </c>
      <c r="E73" s="62">
        <f>-199.057*English!E73^2+655.67*English!E73-456.609</f>
        <v>2.0517083519999915</v>
      </c>
      <c r="F73" s="60" t="s">
        <v>107</v>
      </c>
      <c r="G73" s="63">
        <f>-199.057*English!G73^2+655.67*English!G73-456.609</f>
        <v>3.0660077919999935</v>
      </c>
      <c r="H73" s="59">
        <v>4.5</v>
      </c>
      <c r="I73" s="60" t="s">
        <v>107</v>
      </c>
      <c r="J73" s="61">
        <v>5.5</v>
      </c>
      <c r="K73" s="64">
        <v>10</v>
      </c>
      <c r="L73" s="60" t="s">
        <v>107</v>
      </c>
      <c r="M73" s="65">
        <v>20</v>
      </c>
      <c r="N73" s="66">
        <f>IF(English!N73&lt;5,ROUND(English!N73*1.97/5,1)*5,ROUND(English!N73*1.97,0))</f>
        <v>4</v>
      </c>
      <c r="O73" s="60" t="s">
        <v>107</v>
      </c>
      <c r="P73" s="67">
        <f>IF(English!P73&lt;5,ROUND(English!P73*1.97/5,1)*5,ROUND(English!P73*1.97,0))</f>
        <v>8</v>
      </c>
    </row>
    <row r="74" spans="1:16" ht="12.75">
      <c r="A74" s="58" t="s">
        <v>151</v>
      </c>
      <c r="B74" s="59">
        <f>-199.057*English!B74^2+655.67*English!B74-456.609</f>
        <v>11.908060671999976</v>
      </c>
      <c r="C74" s="60" t="s">
        <v>107</v>
      </c>
      <c r="D74" s="61">
        <f>-199.057*English!D74^2+655.67*English!D74-456.609</f>
        <v>13.331573788000071</v>
      </c>
      <c r="E74" s="62">
        <f>-199.057*English!E74^2+655.67*English!E74-456.609</f>
        <v>2.559654299999977</v>
      </c>
      <c r="F74" s="60" t="s">
        <v>107</v>
      </c>
      <c r="G74" s="63">
        <f>-199.057*English!G74^2+655.67*English!G74-456.609</f>
        <v>3.5707688279999843</v>
      </c>
      <c r="H74" s="59">
        <v>4.8</v>
      </c>
      <c r="I74" s="60" t="s">
        <v>107</v>
      </c>
      <c r="J74" s="61">
        <v>5.5</v>
      </c>
      <c r="K74" s="64">
        <v>20</v>
      </c>
      <c r="L74" s="60" t="s">
        <v>107</v>
      </c>
      <c r="M74" s="65">
        <v>30</v>
      </c>
      <c r="N74" s="66">
        <f>IF(English!N74&lt;5,ROUND(English!N74*1.97/5,1)*5,ROUND(English!N74*1.97,0))</f>
        <v>16</v>
      </c>
      <c r="O74" s="60" t="s">
        <v>107</v>
      </c>
      <c r="P74" s="67">
        <f>IF(English!P74&lt;5,ROUND(English!P74*1.97/5,1)*5,ROUND(English!P74*1.97,0))</f>
        <v>28</v>
      </c>
    </row>
    <row r="75" spans="1:16" ht="12.75">
      <c r="A75" s="58" t="s">
        <v>11</v>
      </c>
      <c r="B75" s="59">
        <f>-199.057*English!B75^2+655.67*English!B75-456.609</f>
        <v>11.908060671999976</v>
      </c>
      <c r="C75" s="60" t="s">
        <v>107</v>
      </c>
      <c r="D75" s="61">
        <f>-199.057*English!D75^2+655.67*English!D75-456.609</f>
        <v>15.904124174999936</v>
      </c>
      <c r="E75" s="62">
        <f>-199.057*English!E75^2+655.67*English!E75-456.609</f>
        <v>0.518315771999994</v>
      </c>
      <c r="F75" s="60" t="s">
        <v>107</v>
      </c>
      <c r="G75" s="63">
        <f>-199.057*English!G75^2+655.67*English!G75-456.609</f>
        <v>3.0660077919999935</v>
      </c>
      <c r="H75" s="59">
        <v>5</v>
      </c>
      <c r="I75" s="60" t="s">
        <v>107</v>
      </c>
      <c r="J75" s="61">
        <v>7</v>
      </c>
      <c r="K75" s="64">
        <v>20</v>
      </c>
      <c r="L75" s="60" t="s">
        <v>107</v>
      </c>
      <c r="M75" s="65">
        <v>35</v>
      </c>
      <c r="N75" s="66">
        <f>IF(English!N75&lt;5,ROUND(English!N75*1.97/5,1)*5,ROUND(English!N75*1.97,0))</f>
        <v>10</v>
      </c>
      <c r="O75" s="60" t="s">
        <v>107</v>
      </c>
      <c r="P75" s="67">
        <f>IF(English!P75&lt;5,ROUND(English!P75*1.97/5,1)*5,ROUND(English!P75*1.97,0))</f>
        <v>28</v>
      </c>
    </row>
    <row r="76" spans="1:16" ht="12.75">
      <c r="A76" s="58" t="s">
        <v>12</v>
      </c>
      <c r="B76" s="59">
        <f>-199.057*English!B76^2+655.67*English!B76-456.609</f>
        <v>14.740754799999934</v>
      </c>
      <c r="C76" s="60" t="s">
        <v>107</v>
      </c>
      <c r="D76" s="61">
        <f>-199.057*English!D76^2+655.67*English!D76-456.609</f>
        <v>19.3345152</v>
      </c>
      <c r="E76" s="62">
        <f>-199.057*English!E76^2+655.67*English!E76-456.609</f>
        <v>2.0517083519999915</v>
      </c>
      <c r="F76" s="60" t="s">
        <v>107</v>
      </c>
      <c r="G76" s="63">
        <f>-199.057*English!G76^2+655.67*English!G76-456.609</f>
        <v>4.073937407999949</v>
      </c>
      <c r="H76" s="59">
        <v>6</v>
      </c>
      <c r="I76" s="60" t="s">
        <v>107</v>
      </c>
      <c r="J76" s="61">
        <v>8.5</v>
      </c>
      <c r="K76" s="64">
        <v>18</v>
      </c>
      <c r="L76" s="60" t="s">
        <v>107</v>
      </c>
      <c r="M76" s="65">
        <v>28</v>
      </c>
      <c r="N76" s="66">
        <f>IF(English!N76&lt;5,ROUND(English!N76*1.97/5,1)*5,ROUND(English!N76*1.97,0))</f>
        <v>12</v>
      </c>
      <c r="O76" s="60" t="s">
        <v>107</v>
      </c>
      <c r="P76" s="67">
        <f>IF(English!P76&lt;5,ROUND(English!P76*1.97/5,1)*5,ROUND(English!P76*1.97,0))</f>
        <v>37</v>
      </c>
    </row>
    <row r="77" spans="1:16" ht="12.75">
      <c r="A77" s="58" t="s">
        <v>176</v>
      </c>
      <c r="B77" s="88" t="s">
        <v>80</v>
      </c>
      <c r="C77" s="89"/>
      <c r="D77" s="90"/>
      <c r="E77" s="89" t="s">
        <v>80</v>
      </c>
      <c r="F77" s="89"/>
      <c r="G77" s="89"/>
      <c r="H77" s="91" t="s">
        <v>80</v>
      </c>
      <c r="I77" s="92"/>
      <c r="J77" s="93"/>
      <c r="K77" s="94" t="s">
        <v>80</v>
      </c>
      <c r="L77" s="94"/>
      <c r="M77" s="94"/>
      <c r="N77" s="91" t="s">
        <v>80</v>
      </c>
      <c r="O77" s="92"/>
      <c r="P77" s="95"/>
    </row>
    <row r="78" spans="1:16" s="4" customFormat="1" ht="15">
      <c r="A78" s="5" t="s">
        <v>177</v>
      </c>
      <c r="B78" s="47"/>
      <c r="C78" s="15"/>
      <c r="D78" s="51"/>
      <c r="E78" s="17"/>
      <c r="F78" s="15"/>
      <c r="G78" s="18"/>
      <c r="H78" s="47"/>
      <c r="I78" s="15"/>
      <c r="J78" s="51"/>
      <c r="K78" s="19"/>
      <c r="L78" s="15"/>
      <c r="M78" s="20"/>
      <c r="N78" s="56"/>
      <c r="O78" s="15"/>
      <c r="P78" s="39"/>
    </row>
    <row r="79" spans="1:16" ht="12.75">
      <c r="A79" s="58" t="s">
        <v>82</v>
      </c>
      <c r="B79" s="59">
        <f>-199.057*English!B79^2+655.67*English!B79-456.609</f>
        <v>7.059507311999994</v>
      </c>
      <c r="C79" s="60" t="s">
        <v>107</v>
      </c>
      <c r="D79" s="61">
        <f>-199.057*English!D79^2+655.67*English!D79-456.609</f>
        <v>8.041957631999992</v>
      </c>
      <c r="E79" s="62">
        <f>-199.057*English!E79^2+655.67*English!E79-456.609</f>
        <v>0.7748764869999718</v>
      </c>
      <c r="F79" s="60" t="s">
        <v>107</v>
      </c>
      <c r="G79" s="63">
        <f>-199.057*English!G79^2+655.67*English!G79-456.609</f>
        <v>1.542169948000037</v>
      </c>
      <c r="H79" s="59">
        <v>2.8</v>
      </c>
      <c r="I79" s="60" t="s">
        <v>107</v>
      </c>
      <c r="J79" s="61">
        <v>3.8</v>
      </c>
      <c r="K79" s="64">
        <v>3</v>
      </c>
      <c r="L79" s="60" t="s">
        <v>107</v>
      </c>
      <c r="M79" s="65">
        <v>8</v>
      </c>
      <c r="N79" s="66">
        <f>IF(English!N79&lt;5,ROUND(English!N79*1.97/5,1)*5,ROUND(English!N79*1.97,0))</f>
        <v>4</v>
      </c>
      <c r="O79" s="60" t="s">
        <v>107</v>
      </c>
      <c r="P79" s="67">
        <f>IF(English!P79&lt;5,ROUND(English!P79*1.97/5,1)*5,ROUND(English!P79*1.97,0))</f>
        <v>6</v>
      </c>
    </row>
    <row r="80" spans="1:16" ht="12.75">
      <c r="A80" s="58" t="s">
        <v>83</v>
      </c>
      <c r="B80" s="59">
        <f>-199.057*English!B80^2+655.67*English!B80-456.609</f>
        <v>11.908060671999976</v>
      </c>
      <c r="C80" s="60" t="s">
        <v>107</v>
      </c>
      <c r="D80" s="61">
        <f>-199.057*English!D80^2+655.67*English!D80-456.609</f>
        <v>14.037955806999946</v>
      </c>
      <c r="E80" s="62">
        <f>-199.057*English!E80^2+655.67*English!E80-456.609</f>
        <v>0.518315771999994</v>
      </c>
      <c r="F80" s="60" t="s">
        <v>107</v>
      </c>
      <c r="G80" s="63">
        <f>-199.057*English!G80^2+655.67*English!G80-456.609</f>
        <v>3.0660077919999935</v>
      </c>
      <c r="H80" s="59">
        <v>4.6</v>
      </c>
      <c r="I80" s="60" t="s">
        <v>107</v>
      </c>
      <c r="J80" s="61">
        <v>6.5</v>
      </c>
      <c r="K80" s="64">
        <v>10</v>
      </c>
      <c r="L80" s="60" t="s">
        <v>107</v>
      </c>
      <c r="M80" s="65">
        <v>25</v>
      </c>
      <c r="N80" s="66">
        <f>IF(English!N80&lt;5,ROUND(English!N80*1.97/5,1)*5,ROUND(English!N80*1.97,0))</f>
        <v>20</v>
      </c>
      <c r="O80" s="60" t="s">
        <v>107</v>
      </c>
      <c r="P80" s="67">
        <f>IF(English!P80&lt;5,ROUND(English!P80*1.97/5,1)*5,ROUND(English!P80*1.97,0))</f>
        <v>32</v>
      </c>
    </row>
    <row r="81" spans="1:16" ht="12.75">
      <c r="A81" s="58" t="s">
        <v>152</v>
      </c>
      <c r="B81" s="59">
        <f>-199.057*English!B81^2+655.67*English!B81-456.609</f>
        <v>9.98774880000002</v>
      </c>
      <c r="C81" s="60" t="s">
        <v>107</v>
      </c>
      <c r="D81" s="61">
        <f>-199.057*English!D81^2+655.67*English!D81-456.609</f>
        <v>17.973107868</v>
      </c>
      <c r="E81" s="62">
        <f>-199.057*English!E81^2+655.67*English!E81-456.609</f>
        <v>2.0517083519999915</v>
      </c>
      <c r="F81" s="60" t="s">
        <v>107</v>
      </c>
      <c r="G81" s="63">
        <f>-199.057*English!G81^2+655.67*English!G81-456.609</f>
        <v>3.0660077919999935</v>
      </c>
      <c r="H81" s="59">
        <v>4</v>
      </c>
      <c r="I81" s="60" t="s">
        <v>107</v>
      </c>
      <c r="J81" s="61">
        <v>8</v>
      </c>
      <c r="K81" s="64">
        <v>20</v>
      </c>
      <c r="L81" s="60" t="s">
        <v>107</v>
      </c>
      <c r="M81" s="65">
        <v>25</v>
      </c>
      <c r="N81" s="66">
        <f>IF(English!N81&lt;5,ROUND(English!N81*1.97/5,1)*5,ROUND(English!N81*1.97,0))</f>
        <v>30</v>
      </c>
      <c r="O81" s="60" t="s">
        <v>107</v>
      </c>
      <c r="P81" s="67">
        <f>IF(English!P81&lt;5,ROUND(English!P81*1.97/5,1)*5,ROUND(English!P81*1.97,0))</f>
        <v>43</v>
      </c>
    </row>
    <row r="82" spans="1:16" ht="12.75">
      <c r="A82" s="58" t="s">
        <v>153</v>
      </c>
      <c r="B82" s="59">
        <f>-199.057*English!B82^2+655.67*English!B82-456.609</f>
        <v>9.98774880000002</v>
      </c>
      <c r="C82" s="60" t="s">
        <v>107</v>
      </c>
      <c r="D82" s="61">
        <f>-199.057*English!D82^2+655.67*English!D82-456.609</f>
        <v>13.331573788000071</v>
      </c>
      <c r="E82" s="62">
        <f>-199.057*English!E82^2+655.67*English!E82-456.609</f>
        <v>0.26135694299995293</v>
      </c>
      <c r="F82" s="60" t="s">
        <v>107</v>
      </c>
      <c r="G82" s="63">
        <f>-199.057*English!G82^2+655.67*English!G82-456.609</f>
        <v>2.559654299999977</v>
      </c>
      <c r="H82" s="59">
        <v>5</v>
      </c>
      <c r="I82" s="60" t="s">
        <v>107</v>
      </c>
      <c r="J82" s="61">
        <v>6.5</v>
      </c>
      <c r="K82" s="64">
        <v>0</v>
      </c>
      <c r="L82" s="60" t="s">
        <v>107</v>
      </c>
      <c r="M82" s="65">
        <v>10</v>
      </c>
      <c r="N82" s="66">
        <f>IF(English!N82&lt;5,ROUND(English!N82*1.97/5,1)*5,ROUND(English!N82*1.97,0))</f>
        <v>6</v>
      </c>
      <c r="O82" s="60" t="s">
        <v>107</v>
      </c>
      <c r="P82" s="67">
        <f>IF(English!P82&lt;5,ROUND(English!P82*1.97/5,1)*5,ROUND(English!P82*1.97,0))</f>
        <v>14</v>
      </c>
    </row>
    <row r="83" spans="1:16" ht="12.75">
      <c r="A83" s="58" t="s">
        <v>86</v>
      </c>
      <c r="B83" s="59">
        <f>-199.057*English!B83^2+655.67*English!B83-456.609</f>
        <v>9.98774880000002</v>
      </c>
      <c r="C83" s="60" t="s">
        <v>107</v>
      </c>
      <c r="D83" s="61">
        <f>-199.057*English!D83^2+655.67*English!D83-456.609</f>
        <v>14.740754799999934</v>
      </c>
      <c r="E83" s="62">
        <f>-199.057*English!E83^2+655.67*English!E83-456.609</f>
        <v>0.003999999999962256</v>
      </c>
      <c r="F83" s="60" t="s">
        <v>107</v>
      </c>
      <c r="G83" s="63">
        <f>-199.057*English!G83^2+655.67*English!G83-456.609</f>
        <v>1.542169948000037</v>
      </c>
      <c r="H83" s="59">
        <v>5</v>
      </c>
      <c r="I83" s="60" t="s">
        <v>107</v>
      </c>
      <c r="J83" s="61">
        <v>8</v>
      </c>
      <c r="K83" s="64">
        <v>0</v>
      </c>
      <c r="L83" s="60" t="s">
        <v>107</v>
      </c>
      <c r="M83" s="65">
        <v>10</v>
      </c>
      <c r="N83" s="66">
        <f>IF(English!N83&lt;5,ROUND(English!N83*1.97/5,1)*5,ROUND(English!N83*1.97,0))</f>
        <v>6</v>
      </c>
      <c r="O83" s="60" t="s">
        <v>107</v>
      </c>
      <c r="P83" s="67">
        <f>IF(English!P83&lt;5,ROUND(English!P83*1.97/5,1)*5,ROUND(English!P83*1.97,0))</f>
        <v>14</v>
      </c>
    </row>
    <row r="84" spans="1:16" ht="12.75">
      <c r="A84" s="58" t="s">
        <v>154</v>
      </c>
      <c r="B84" s="59">
        <f>-199.057*English!B84^2+655.67*English!B84-456.609</f>
        <v>9.98774880000002</v>
      </c>
      <c r="C84" s="60" t="s">
        <v>107</v>
      </c>
      <c r="D84" s="61">
        <f>-199.057*English!D84^2+655.67*English!D84-456.609</f>
        <v>14.740754799999934</v>
      </c>
      <c r="E84" s="62">
        <f>-199.057*English!E84^2+655.67*English!E84-456.609</f>
        <v>0.003999999999962256</v>
      </c>
      <c r="F84" s="60" t="s">
        <v>107</v>
      </c>
      <c r="G84" s="63">
        <f>-199.057*English!G84^2+655.67*English!G84-456.609</f>
        <v>2.559654299999977</v>
      </c>
      <c r="H84" s="59">
        <v>5</v>
      </c>
      <c r="I84" s="60" t="s">
        <v>107</v>
      </c>
      <c r="J84" s="61">
        <v>7</v>
      </c>
      <c r="K84" s="64">
        <v>0</v>
      </c>
      <c r="L84" s="60" t="s">
        <v>107</v>
      </c>
      <c r="M84" s="65">
        <v>10</v>
      </c>
      <c r="N84" s="66">
        <f>IF(English!N84&lt;5,ROUND(English!N84*1.97/5,1)*5,ROUND(English!N84*1.97,0))</f>
        <v>6</v>
      </c>
      <c r="O84" s="60" t="s">
        <v>107</v>
      </c>
      <c r="P84" s="67">
        <f>IF(English!P84&lt;5,ROUND(English!P84*1.97/5,1)*5,ROUND(English!P84*1.97,0))</f>
        <v>14</v>
      </c>
    </row>
    <row r="85" spans="1:16" s="4" customFormat="1" ht="15">
      <c r="A85" s="5" t="s">
        <v>178</v>
      </c>
      <c r="B85" s="46"/>
      <c r="C85" s="15"/>
      <c r="D85" s="50"/>
      <c r="E85" s="23"/>
      <c r="F85" s="15"/>
      <c r="G85" s="24"/>
      <c r="H85" s="47"/>
      <c r="I85" s="15"/>
      <c r="J85" s="51"/>
      <c r="K85" s="19"/>
      <c r="L85" s="15"/>
      <c r="M85" s="20"/>
      <c r="N85" s="55"/>
      <c r="O85" s="21"/>
      <c r="P85" s="40"/>
    </row>
    <row r="86" spans="1:16" ht="12.75">
      <c r="A86" s="58" t="s">
        <v>155</v>
      </c>
      <c r="B86" s="59">
        <f>-199.057*English!B86^2+655.67*English!B86-456.609</f>
        <v>15.207296892000045</v>
      </c>
      <c r="C86" s="60" t="s">
        <v>107</v>
      </c>
      <c r="D86" s="61">
        <f>-199.057*English!D86^2+655.67*English!D86-456.609</f>
        <v>18.201004375000025</v>
      </c>
      <c r="E86" s="62">
        <f>-199.057*English!E86^2+655.67*English!E86-456.609</f>
        <v>2.0517083519999915</v>
      </c>
      <c r="F86" s="60" t="s">
        <v>107</v>
      </c>
      <c r="G86" s="63">
        <f>-199.057*English!G86^2+655.67*English!G86-456.609</f>
        <v>4.575513532000002</v>
      </c>
      <c r="H86" s="59">
        <v>6</v>
      </c>
      <c r="I86" s="60" t="s">
        <v>107</v>
      </c>
      <c r="J86" s="61">
        <v>7.5</v>
      </c>
      <c r="K86" s="64">
        <v>15</v>
      </c>
      <c r="L86" s="60" t="s">
        <v>107</v>
      </c>
      <c r="M86" s="65">
        <v>30</v>
      </c>
      <c r="N86" s="66">
        <f>IF(English!N86&lt;5,ROUND(English!N86*1.97/5,1)*5,ROUND(English!N86*1.97,0))</f>
        <v>8</v>
      </c>
      <c r="O86" s="60" t="s">
        <v>107</v>
      </c>
      <c r="P86" s="67">
        <f>IF(English!P86&lt;5,ROUND(English!P86*1.97/5,1)*5,ROUND(English!P86*1.97,0))</f>
        <v>14</v>
      </c>
    </row>
    <row r="87" spans="1:16" ht="12.75">
      <c r="A87" s="58" t="s">
        <v>156</v>
      </c>
      <c r="B87" s="59">
        <f>-199.057*English!B87^2+655.67*English!B87-456.609</f>
        <v>15.207296892000045</v>
      </c>
      <c r="C87" s="60" t="s">
        <v>107</v>
      </c>
      <c r="D87" s="61">
        <f>-199.057*English!D87^2+655.67*English!D87-456.609</f>
        <v>18.201004375000025</v>
      </c>
      <c r="E87" s="62">
        <f>-199.057*English!E87^2+655.67*English!E87-456.609</f>
        <v>2.0517083519999915</v>
      </c>
      <c r="F87" s="60" t="s">
        <v>107</v>
      </c>
      <c r="G87" s="63">
        <f>-199.057*English!G87^2+655.67*English!G87-456.609</f>
        <v>4.575513532000002</v>
      </c>
      <c r="H87" s="59">
        <v>6</v>
      </c>
      <c r="I87" s="60" t="s">
        <v>107</v>
      </c>
      <c r="J87" s="61">
        <v>7.6</v>
      </c>
      <c r="K87" s="64">
        <v>15</v>
      </c>
      <c r="L87" s="60" t="s">
        <v>107</v>
      </c>
      <c r="M87" s="65">
        <v>25</v>
      </c>
      <c r="N87" s="66">
        <f>IF(English!N87&lt;5,ROUND(English!N87*1.97/5,1)*5,ROUND(English!N87*1.97,0))</f>
        <v>20</v>
      </c>
      <c r="O87" s="60" t="s">
        <v>107</v>
      </c>
      <c r="P87" s="67">
        <f>IF(English!P87&lt;5,ROUND(English!P87*1.97/5,1)*5,ROUND(English!P87*1.97,0))</f>
        <v>33</v>
      </c>
    </row>
    <row r="88" spans="1:16" ht="12.75">
      <c r="A88" s="58" t="s">
        <v>157</v>
      </c>
      <c r="B88" s="59">
        <f>-199.057*English!B88^2+655.67*English!B88-456.609</f>
        <v>18.201004375000025</v>
      </c>
      <c r="C88" s="60" t="s">
        <v>107</v>
      </c>
      <c r="D88" s="61">
        <f>-199.057*English!D88^2+655.67*English!D88-456.609</f>
        <v>20.45807317499998</v>
      </c>
      <c r="E88" s="62">
        <f>-199.057*English!E88^2+655.67*English!E88-456.609</f>
        <v>2.0517083519999915</v>
      </c>
      <c r="F88" s="60" t="s">
        <v>107</v>
      </c>
      <c r="G88" s="63">
        <f>-199.057*English!G88^2+655.67*English!G88-456.609</f>
        <v>3.5707688279999843</v>
      </c>
      <c r="H88" s="59">
        <v>7.5</v>
      </c>
      <c r="I88" s="60" t="s">
        <v>107</v>
      </c>
      <c r="J88" s="61">
        <v>9.5</v>
      </c>
      <c r="K88" s="64">
        <v>20</v>
      </c>
      <c r="L88" s="60" t="s">
        <v>107</v>
      </c>
      <c r="M88" s="65">
        <v>40</v>
      </c>
      <c r="N88" s="66">
        <f>IF(English!N88&lt;5,ROUND(English!N88*1.97/5,1)*5,ROUND(English!N88*1.97,0))</f>
        <v>9</v>
      </c>
      <c r="O88" s="60" t="s">
        <v>107</v>
      </c>
      <c r="P88" s="67">
        <f>IF(English!P88&lt;5,ROUND(English!P88*1.97/5,1)*5,ROUND(English!P88*1.97,0))</f>
        <v>14</v>
      </c>
    </row>
    <row r="89" spans="1:16" ht="12.75">
      <c r="A89" s="58" t="s">
        <v>158</v>
      </c>
      <c r="B89" s="59">
        <f>-199.057*English!B89^2+655.67*English!B89-456.609</f>
        <v>17.05754070000006</v>
      </c>
      <c r="C89" s="60" t="s">
        <v>107</v>
      </c>
      <c r="D89" s="61">
        <f>-199.057*English!D89^2+655.67*English!D89-456.609</f>
        <v>22.67533057499992</v>
      </c>
      <c r="E89" s="62">
        <f>-199.057*English!E89^2+655.67*English!E89-456.609</f>
        <v>1.286803574999965</v>
      </c>
      <c r="F89" s="60" t="s">
        <v>107</v>
      </c>
      <c r="G89" s="63">
        <f>-199.057*English!G89^2+655.67*English!G89-456.609</f>
        <v>4.073937407999949</v>
      </c>
      <c r="H89" s="59">
        <v>7.5</v>
      </c>
      <c r="I89" s="60" t="s">
        <v>107</v>
      </c>
      <c r="J89" s="61">
        <v>10.5</v>
      </c>
      <c r="K89" s="64">
        <v>22</v>
      </c>
      <c r="L89" s="60" t="s">
        <v>107</v>
      </c>
      <c r="M89" s="65">
        <v>35</v>
      </c>
      <c r="N89" s="66">
        <f>IF(English!N89&lt;5,ROUND(English!N89*1.97/5,1)*5,ROUND(English!N89*1.97,0))</f>
        <v>6</v>
      </c>
      <c r="O89" s="60" t="s">
        <v>107</v>
      </c>
      <c r="P89" s="67">
        <f>IF(English!P89&lt;5,ROUND(English!P89*1.97/5,1)*5,ROUND(English!P89*1.97,0))</f>
        <v>12</v>
      </c>
    </row>
    <row r="90" spans="1:16" ht="12.75">
      <c r="A90" s="58" t="s">
        <v>159</v>
      </c>
      <c r="B90" s="59">
        <f>-199.057*English!B90^2+655.67*English!B90-456.609</f>
        <v>18.201004375000025</v>
      </c>
      <c r="C90" s="60" t="s">
        <v>107</v>
      </c>
      <c r="D90" s="61">
        <f>-199.057*English!D90^2+655.67*English!D90-456.609</f>
        <v>25.926570300000037</v>
      </c>
      <c r="E90" s="62">
        <f>-199.057*English!E90^2+655.67*English!E90-456.609</f>
        <v>2.559654299999977</v>
      </c>
      <c r="F90" s="60" t="s">
        <v>107</v>
      </c>
      <c r="G90" s="63">
        <f>-199.057*English!G90^2+655.67*English!G90-456.609</f>
        <v>6.070687168000006</v>
      </c>
      <c r="H90" s="59">
        <v>8</v>
      </c>
      <c r="I90" s="60" t="s">
        <v>107</v>
      </c>
      <c r="J90" s="61">
        <v>11</v>
      </c>
      <c r="K90" s="64">
        <v>20</v>
      </c>
      <c r="L90" s="60" t="s">
        <v>107</v>
      </c>
      <c r="M90" s="65">
        <v>35</v>
      </c>
      <c r="N90" s="66">
        <f>IF(English!N90&lt;5,ROUND(English!N90*1.97/5,1)*5,ROUND(English!N90*1.97,0))</f>
        <v>24</v>
      </c>
      <c r="O90" s="60" t="s">
        <v>107</v>
      </c>
      <c r="P90" s="67">
        <f>IF(English!P90&lt;5,ROUND(English!P90*1.97/5,1)*5,ROUND(English!P90*1.97,0))</f>
        <v>43</v>
      </c>
    </row>
    <row r="91" spans="1:16" s="4" customFormat="1" ht="15">
      <c r="A91" s="5" t="s">
        <v>94</v>
      </c>
      <c r="B91" s="46"/>
      <c r="C91" s="15"/>
      <c r="D91" s="50"/>
      <c r="E91" s="23"/>
      <c r="F91" s="15"/>
      <c r="G91" s="24"/>
      <c r="H91" s="47"/>
      <c r="I91" s="15"/>
      <c r="J91" s="51"/>
      <c r="K91" s="19"/>
      <c r="L91" s="15"/>
      <c r="M91" s="20"/>
      <c r="N91" s="55"/>
      <c r="O91" s="21"/>
      <c r="P91" s="40"/>
    </row>
    <row r="92" spans="1:16" ht="12.75">
      <c r="A92" s="58" t="s">
        <v>95</v>
      </c>
      <c r="B92" s="59">
        <f>-199.057*English!B92^2+655.67*English!B92-456.609</f>
        <v>14.740754799999934</v>
      </c>
      <c r="C92" s="60" t="s">
        <v>107</v>
      </c>
      <c r="D92" s="61">
        <f>-199.057*English!D92^2+655.67*English!D92-456.609</f>
        <v>21.571678299999974</v>
      </c>
      <c r="E92" s="62">
        <f>-199.057*English!E92^2+655.67*English!E92-456.609</f>
        <v>3.8225521749999984</v>
      </c>
      <c r="F92" s="60" t="s">
        <v>107</v>
      </c>
      <c r="G92" s="63">
        <f>-199.057*English!G92^2+655.67*English!G92-456.609</f>
        <v>5.573888412000031</v>
      </c>
      <c r="H92" s="59">
        <v>6</v>
      </c>
      <c r="I92" s="60" t="s">
        <v>107</v>
      </c>
      <c r="J92" s="61">
        <v>9</v>
      </c>
      <c r="K92" s="64">
        <v>30</v>
      </c>
      <c r="L92" s="60" t="s">
        <v>107</v>
      </c>
      <c r="M92" s="65">
        <v>60</v>
      </c>
      <c r="N92" s="66">
        <f>IF(English!N92&lt;5,ROUND(English!N92*1.97/5,1)*5,ROUND(English!N92*1.97,0))</f>
        <v>20</v>
      </c>
      <c r="O92" s="60" t="s">
        <v>107</v>
      </c>
      <c r="P92" s="67">
        <f>IF(English!P92&lt;5,ROUND(English!P92*1.97/5,1)*5,ROUND(English!P92*1.97,0))</f>
        <v>43</v>
      </c>
    </row>
    <row r="93" spans="1:16" ht="12.75">
      <c r="A93" s="58" t="s">
        <v>160</v>
      </c>
      <c r="B93" s="59">
        <f>-199.057*English!B93^2+655.67*English!B93-456.609</f>
        <v>19.3345152</v>
      </c>
      <c r="C93" s="60" t="s">
        <v>107</v>
      </c>
      <c r="D93" s="61">
        <f>-199.057*English!D93^2+655.67*English!D93-456.609</f>
        <v>28.04429920000001</v>
      </c>
      <c r="E93" s="62">
        <f>-199.057*English!E93^2+655.67*English!E93-456.609</f>
        <v>4.575513532000002</v>
      </c>
      <c r="F93" s="60" t="s">
        <v>107</v>
      </c>
      <c r="G93" s="63">
        <f>-199.057*English!G93^2+655.67*English!G93-456.609</f>
        <v>7.551528700000006</v>
      </c>
      <c r="H93" s="59">
        <v>8</v>
      </c>
      <c r="I93" s="60" t="s">
        <v>107</v>
      </c>
      <c r="J93" s="61">
        <v>12</v>
      </c>
      <c r="K93" s="64">
        <v>35</v>
      </c>
      <c r="L93" s="60" t="s">
        <v>107</v>
      </c>
      <c r="M93" s="65">
        <v>70</v>
      </c>
      <c r="N93" s="66">
        <f>IF(English!N93&lt;5,ROUND(English!N93*1.97/5,1)*5,ROUND(English!N93*1.97,0))</f>
        <v>16</v>
      </c>
      <c r="O93" s="60" t="s">
        <v>107</v>
      </c>
      <c r="P93" s="67">
        <f>IF(English!P93&lt;5,ROUND(English!P93*1.97/5,1)*5,ROUND(English!P93*1.97,0))</f>
        <v>43</v>
      </c>
    </row>
    <row r="94" spans="1:16" ht="12.75">
      <c r="A94" s="58" t="s">
        <v>161</v>
      </c>
      <c r="B94" s="59">
        <f>-199.057*English!B94^2+655.67*English!B94-456.609</f>
        <v>19.3345152</v>
      </c>
      <c r="C94" s="60" t="s">
        <v>107</v>
      </c>
      <c r="D94" s="61">
        <f>-199.057*English!D94^2+655.67*English!D94-456.609</f>
        <v>28.04429920000001</v>
      </c>
      <c r="E94" s="62">
        <f>-199.057*English!E94^2+655.67*English!E94-456.609</f>
        <v>4.073937407999949</v>
      </c>
      <c r="F94" s="60" t="s">
        <v>107</v>
      </c>
      <c r="G94" s="63">
        <f>-199.057*English!G94^2+655.67*English!G94-456.609</f>
        <v>7.551528700000006</v>
      </c>
      <c r="H94" s="59">
        <v>8</v>
      </c>
      <c r="I94" s="60" t="s">
        <v>107</v>
      </c>
      <c r="J94" s="61">
        <v>12</v>
      </c>
      <c r="K94" s="64">
        <v>50</v>
      </c>
      <c r="L94" s="60" t="s">
        <v>107</v>
      </c>
      <c r="M94" s="65">
        <v>120</v>
      </c>
      <c r="N94" s="66">
        <f>IF(English!N94&lt;5,ROUND(English!N94*1.97/5,1)*5,ROUND(English!N94*1.97,0))</f>
        <v>20</v>
      </c>
      <c r="O94" s="60" t="s">
        <v>107</v>
      </c>
      <c r="P94" s="67">
        <f>IF(English!P94&lt;5,ROUND(English!P94*1.97/5,1)*5,ROUND(English!P94*1.97,0))</f>
        <v>37</v>
      </c>
    </row>
    <row r="95" spans="1:16" s="4" customFormat="1" ht="15">
      <c r="A95" s="77" t="s">
        <v>179</v>
      </c>
      <c r="B95" s="59"/>
      <c r="C95" s="68"/>
      <c r="D95" s="61"/>
      <c r="E95" s="62"/>
      <c r="F95" s="68"/>
      <c r="G95" s="69" t="s">
        <v>111</v>
      </c>
      <c r="H95" s="70"/>
      <c r="I95" s="68"/>
      <c r="J95" s="71"/>
      <c r="K95" s="68"/>
      <c r="L95" s="68"/>
      <c r="M95" s="68"/>
      <c r="N95" s="66"/>
      <c r="O95" s="60"/>
      <c r="P95" s="67"/>
    </row>
    <row r="96" spans="1:16" s="4" customFormat="1" ht="15">
      <c r="A96" s="5" t="s">
        <v>180</v>
      </c>
      <c r="B96" s="46"/>
      <c r="C96" s="15"/>
      <c r="D96" s="50"/>
      <c r="E96" s="23"/>
      <c r="F96" s="15"/>
      <c r="G96" s="18"/>
      <c r="H96" s="47"/>
      <c r="I96" s="15"/>
      <c r="J96" s="51"/>
      <c r="K96" s="19"/>
      <c r="L96" s="15"/>
      <c r="M96" s="20"/>
      <c r="N96" s="55"/>
      <c r="O96" s="21"/>
      <c r="P96" s="40"/>
    </row>
    <row r="97" spans="1:16" ht="12.75">
      <c r="A97" s="58" t="s">
        <v>181</v>
      </c>
      <c r="B97" s="59"/>
      <c r="C97" s="68"/>
      <c r="D97" s="61"/>
      <c r="E97" s="62"/>
      <c r="F97" s="68"/>
      <c r="G97" s="69" t="s">
        <v>111</v>
      </c>
      <c r="H97" s="70"/>
      <c r="I97" s="68"/>
      <c r="J97" s="71"/>
      <c r="K97" s="68"/>
      <c r="L97" s="68"/>
      <c r="M97" s="68"/>
      <c r="N97" s="66"/>
      <c r="O97" s="60"/>
      <c r="P97" s="67"/>
    </row>
    <row r="98" spans="1:16" ht="12.75">
      <c r="A98" s="58" t="s">
        <v>182</v>
      </c>
      <c r="B98" s="59"/>
      <c r="C98" s="68"/>
      <c r="D98" s="61"/>
      <c r="E98" s="62"/>
      <c r="F98" s="68"/>
      <c r="G98" s="69" t="s">
        <v>111</v>
      </c>
      <c r="H98" s="70"/>
      <c r="I98" s="68"/>
      <c r="J98" s="71"/>
      <c r="K98" s="68"/>
      <c r="L98" s="68"/>
      <c r="M98" s="68"/>
      <c r="N98" s="66"/>
      <c r="O98" s="60"/>
      <c r="P98" s="67"/>
    </row>
    <row r="99" spans="1:16" s="4" customFormat="1" ht="15">
      <c r="A99" s="5" t="s">
        <v>183</v>
      </c>
      <c r="B99" s="46"/>
      <c r="C99" s="15"/>
      <c r="D99" s="50"/>
      <c r="E99" s="23"/>
      <c r="F99" s="15"/>
      <c r="G99" s="18"/>
      <c r="H99" s="47"/>
      <c r="I99" s="15"/>
      <c r="J99" s="51"/>
      <c r="K99" s="19"/>
      <c r="L99" s="15"/>
      <c r="M99" s="20"/>
      <c r="N99" s="55"/>
      <c r="O99" s="21"/>
      <c r="P99" s="40"/>
    </row>
    <row r="100" spans="1:16" ht="12.75">
      <c r="A100" s="58" t="s">
        <v>162</v>
      </c>
      <c r="B100" s="59">
        <f>-199.057*English!B100^2+655.67*English!B100-456.609</f>
        <v>12.384157499999958</v>
      </c>
      <c r="C100" s="60" t="s">
        <v>107</v>
      </c>
      <c r="D100" s="61">
        <f>-199.057*English!D100^2+655.67*English!D100-456.609</f>
        <v>14.037955806999946</v>
      </c>
      <c r="E100" s="62">
        <f>-199.057*English!E100^2+655.67*English!E100-456.609</f>
        <v>3.0660077919999935</v>
      </c>
      <c r="F100" s="60" t="s">
        <v>107</v>
      </c>
      <c r="G100" s="63">
        <f>-199.057*English!G100^2+655.67*English!G100-456.609</f>
        <v>4.073937407999949</v>
      </c>
      <c r="H100" s="59">
        <v>4.8</v>
      </c>
      <c r="I100" s="60" t="s">
        <v>107</v>
      </c>
      <c r="J100" s="61">
        <v>6</v>
      </c>
      <c r="K100" s="64">
        <v>20</v>
      </c>
      <c r="L100" s="60" t="s">
        <v>107</v>
      </c>
      <c r="M100" s="65">
        <v>30</v>
      </c>
      <c r="N100" s="66">
        <f>IF(English!N100&lt;5,ROUND(English!N100*1.97/5,1)*5,ROUND(English!N100*1.97,0))</f>
        <v>24</v>
      </c>
      <c r="O100" s="60" t="s">
        <v>107</v>
      </c>
      <c r="P100" s="67">
        <f>IF(English!P100&lt;5,ROUND(English!P100*1.97/5,1)*5,ROUND(English!P100*1.97,0))</f>
        <v>43</v>
      </c>
    </row>
    <row r="101" spans="1:16" ht="12.75">
      <c r="A101" s="58" t="s">
        <v>163</v>
      </c>
      <c r="B101" s="72"/>
      <c r="C101" s="68"/>
      <c r="D101" s="73"/>
      <c r="E101" s="74"/>
      <c r="F101" s="68"/>
      <c r="G101" s="69" t="s">
        <v>111</v>
      </c>
      <c r="H101" s="70"/>
      <c r="I101" s="68"/>
      <c r="J101" s="71"/>
      <c r="K101" s="68"/>
      <c r="L101" s="68"/>
      <c r="M101" s="68"/>
      <c r="N101" s="75"/>
      <c r="O101" s="68"/>
      <c r="P101" s="76"/>
    </row>
    <row r="102" spans="1:16" ht="12.75">
      <c r="A102" s="58" t="s">
        <v>184</v>
      </c>
      <c r="B102" s="72"/>
      <c r="C102" s="68"/>
      <c r="D102" s="73"/>
      <c r="E102" s="74"/>
      <c r="F102" s="68"/>
      <c r="G102" s="69" t="s">
        <v>111</v>
      </c>
      <c r="H102" s="70"/>
      <c r="I102" s="68"/>
      <c r="J102" s="71"/>
      <c r="K102" s="68"/>
      <c r="L102" s="68"/>
      <c r="M102" s="68"/>
      <c r="N102" s="75"/>
      <c r="O102" s="68"/>
      <c r="P102" s="76"/>
    </row>
    <row r="103" spans="1:16" s="4" customFormat="1" ht="15.75" thickBot="1">
      <c r="A103" s="7" t="s">
        <v>164</v>
      </c>
      <c r="B103" s="48"/>
      <c r="C103" s="27"/>
      <c r="D103" s="52"/>
      <c r="E103" s="29"/>
      <c r="F103" s="27"/>
      <c r="G103" s="30" t="s">
        <v>111</v>
      </c>
      <c r="H103" s="48"/>
      <c r="I103" s="27"/>
      <c r="J103" s="52"/>
      <c r="K103" s="31"/>
      <c r="L103" s="27"/>
      <c r="M103" s="32"/>
      <c r="N103" s="57"/>
      <c r="O103" s="27"/>
      <c r="P103" s="42"/>
    </row>
  </sheetData>
  <mergeCells count="15">
    <mergeCell ref="N2:P2"/>
    <mergeCell ref="N1:P1"/>
    <mergeCell ref="B77:D77"/>
    <mergeCell ref="E77:G77"/>
    <mergeCell ref="H77:J77"/>
    <mergeCell ref="K77:M77"/>
    <mergeCell ref="N77:P77"/>
    <mergeCell ref="B2:D2"/>
    <mergeCell ref="E2:G2"/>
    <mergeCell ref="H2:J2"/>
    <mergeCell ref="K2:M2"/>
    <mergeCell ref="B1:D1"/>
    <mergeCell ref="E1:G1"/>
    <mergeCell ref="H1:J1"/>
    <mergeCell ref="K1:M1"/>
  </mergeCells>
  <printOptions/>
  <pageMargins left="0.5905511811023623" right="0.1968503937007874" top="0.7874015748031497" bottom="0.2755905511811024" header="0.3937007874015748" footer="0.2755905511811024"/>
  <pageSetup orientation="portrait" paperSize="9" r:id="rId1"/>
  <headerFooter alignWithMargins="0">
    <oddHeader>&amp;CBJCP 2008 Style Guidelines Chart&amp;R&amp;8Übersetzt und umgerechnet von
Hubert Hanghofer, http://netbeer.org</oddHeader>
  </headerFooter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03"/>
  <sheetViews>
    <sheetView workbookViewId="0" topLeftCell="A46">
      <selection activeCell="A1" sqref="A1"/>
    </sheetView>
  </sheetViews>
  <sheetFormatPr defaultColWidth="6.625" defaultRowHeight="12.75"/>
  <cols>
    <col min="1" max="1" width="29.375" style="0" bestFit="1" customWidth="1"/>
    <col min="2" max="2" width="5.625" style="1" customWidth="1"/>
    <col min="3" max="3" width="1.12109375" style="1" customWidth="1"/>
    <col min="4" max="4" width="5.625" style="8" customWidth="1"/>
    <col min="5" max="5" width="5.625" style="1" customWidth="1"/>
    <col min="6" max="6" width="1.12109375" style="1" customWidth="1"/>
    <col min="7" max="7" width="5.625" style="8" customWidth="1"/>
    <col min="8" max="8" width="3.625" style="2" customWidth="1"/>
    <col min="9" max="9" width="1.12109375" style="1" customWidth="1"/>
    <col min="10" max="10" width="4.625" style="9" customWidth="1"/>
    <col min="11" max="11" width="3.625" style="3" customWidth="1"/>
    <col min="12" max="12" width="1.12109375" style="1" customWidth="1"/>
    <col min="13" max="13" width="3.625" style="10" customWidth="1"/>
    <col min="14" max="14" width="4.625" style="38" customWidth="1"/>
    <col min="15" max="15" width="1.12109375" style="1" customWidth="1"/>
    <col min="16" max="16" width="4.625" style="43" customWidth="1"/>
    <col min="17" max="17" width="8.125" style="0" customWidth="1"/>
    <col min="18" max="16384" width="11.00390625" style="0" customWidth="1"/>
  </cols>
  <sheetData>
    <row r="1" spans="1:16" s="11" customFormat="1" ht="24" customHeight="1">
      <c r="A1" s="12" t="s">
        <v>14</v>
      </c>
      <c r="B1" s="81" t="s">
        <v>15</v>
      </c>
      <c r="C1" s="81"/>
      <c r="D1" s="81"/>
      <c r="E1" s="81" t="s">
        <v>16</v>
      </c>
      <c r="F1" s="81"/>
      <c r="G1" s="81"/>
      <c r="H1" s="82" t="s">
        <v>17</v>
      </c>
      <c r="I1" s="82"/>
      <c r="J1" s="82"/>
      <c r="K1" s="83" t="s">
        <v>18</v>
      </c>
      <c r="L1" s="83"/>
      <c r="M1" s="83"/>
      <c r="N1" s="82" t="s">
        <v>110</v>
      </c>
      <c r="O1" s="82"/>
      <c r="P1" s="87"/>
    </row>
    <row r="2" spans="1:16" s="14" customFormat="1" ht="13.5" thickBot="1">
      <c r="A2" s="13"/>
      <c r="B2" s="96" t="s">
        <v>108</v>
      </c>
      <c r="C2" s="97"/>
      <c r="D2" s="98"/>
      <c r="E2" s="96" t="s">
        <v>108</v>
      </c>
      <c r="F2" s="97"/>
      <c r="G2" s="98"/>
      <c r="H2" s="96"/>
      <c r="I2" s="97"/>
      <c r="J2" s="98"/>
      <c r="K2" s="78"/>
      <c r="L2" s="79"/>
      <c r="M2" s="80"/>
      <c r="N2" s="84" t="s">
        <v>109</v>
      </c>
      <c r="O2" s="85"/>
      <c r="P2" s="86"/>
    </row>
    <row r="3" spans="1:16" s="4" customFormat="1" ht="15">
      <c r="A3" s="5" t="s">
        <v>19</v>
      </c>
      <c r="B3" s="15"/>
      <c r="C3" s="15"/>
      <c r="D3" s="16"/>
      <c r="E3" s="15"/>
      <c r="F3" s="15"/>
      <c r="G3" s="16"/>
      <c r="H3" s="17"/>
      <c r="I3" s="15"/>
      <c r="J3" s="18"/>
      <c r="K3" s="19"/>
      <c r="L3" s="15"/>
      <c r="M3" s="20"/>
      <c r="N3" s="34"/>
      <c r="O3" s="15"/>
      <c r="P3" s="39"/>
    </row>
    <row r="4" spans="1:16" ht="12.75">
      <c r="A4" s="6" t="s">
        <v>20</v>
      </c>
      <c r="B4" s="21">
        <v>1.028</v>
      </c>
      <c r="C4" s="21" t="s">
        <v>107</v>
      </c>
      <c r="D4" s="22">
        <v>1.04</v>
      </c>
      <c r="E4" s="21">
        <v>0.998</v>
      </c>
      <c r="F4" s="21" t="s">
        <v>107</v>
      </c>
      <c r="G4" s="22">
        <v>1.008</v>
      </c>
      <c r="H4" s="23">
        <v>2.8</v>
      </c>
      <c r="I4" s="21" t="s">
        <v>107</v>
      </c>
      <c r="J4" s="24">
        <v>4.2</v>
      </c>
      <c r="K4" s="25">
        <v>8</v>
      </c>
      <c r="L4" s="21" t="s">
        <v>107</v>
      </c>
      <c r="M4" s="26">
        <v>12</v>
      </c>
      <c r="N4" s="35">
        <v>2</v>
      </c>
      <c r="O4" s="21" t="s">
        <v>107</v>
      </c>
      <c r="P4" s="40">
        <v>3</v>
      </c>
    </row>
    <row r="5" spans="1:16" ht="12.75">
      <c r="A5" s="6" t="s">
        <v>21</v>
      </c>
      <c r="B5" s="21">
        <v>1.04</v>
      </c>
      <c r="C5" s="21" t="s">
        <v>107</v>
      </c>
      <c r="D5" s="22">
        <v>1.05</v>
      </c>
      <c r="E5" s="21">
        <v>1.004</v>
      </c>
      <c r="F5" s="21" t="s">
        <v>107</v>
      </c>
      <c r="G5" s="22">
        <v>1.01</v>
      </c>
      <c r="H5" s="23">
        <v>4.2</v>
      </c>
      <c r="I5" s="21" t="s">
        <v>107</v>
      </c>
      <c r="J5" s="24">
        <v>5.3</v>
      </c>
      <c r="K5" s="25">
        <v>8</v>
      </c>
      <c r="L5" s="21" t="s">
        <v>107</v>
      </c>
      <c r="M5" s="26">
        <v>15</v>
      </c>
      <c r="N5" s="35">
        <v>2</v>
      </c>
      <c r="O5" s="21" t="s">
        <v>107</v>
      </c>
      <c r="P5" s="40">
        <v>4</v>
      </c>
    </row>
    <row r="6" spans="1:16" ht="12.75">
      <c r="A6" s="6" t="s">
        <v>22</v>
      </c>
      <c r="B6" s="21">
        <v>1.046</v>
      </c>
      <c r="C6" s="21" t="s">
        <v>107</v>
      </c>
      <c r="D6" s="22">
        <v>1.056</v>
      </c>
      <c r="E6" s="21">
        <v>1.008</v>
      </c>
      <c r="F6" s="21" t="s">
        <v>107</v>
      </c>
      <c r="G6" s="22">
        <v>1.012</v>
      </c>
      <c r="H6" s="23">
        <v>4.6</v>
      </c>
      <c r="I6" s="21" t="s">
        <v>107</v>
      </c>
      <c r="J6" s="24">
        <v>6</v>
      </c>
      <c r="K6" s="25">
        <v>15</v>
      </c>
      <c r="L6" s="21" t="s">
        <v>107</v>
      </c>
      <c r="M6" s="26">
        <v>25</v>
      </c>
      <c r="N6" s="35">
        <v>2</v>
      </c>
      <c r="O6" s="21" t="s">
        <v>107</v>
      </c>
      <c r="P6" s="40">
        <v>6</v>
      </c>
    </row>
    <row r="7" spans="1:16" ht="12.75">
      <c r="A7" s="6" t="s">
        <v>23</v>
      </c>
      <c r="B7" s="21">
        <v>1.045</v>
      </c>
      <c r="C7" s="21" t="s">
        <v>107</v>
      </c>
      <c r="D7" s="22">
        <v>1.051</v>
      </c>
      <c r="E7" s="21">
        <v>1.008</v>
      </c>
      <c r="F7" s="21" t="s">
        <v>107</v>
      </c>
      <c r="G7" s="22">
        <v>1.012</v>
      </c>
      <c r="H7" s="23">
        <v>4.7</v>
      </c>
      <c r="I7" s="21" t="s">
        <v>107</v>
      </c>
      <c r="J7" s="24">
        <v>5.4</v>
      </c>
      <c r="K7" s="25">
        <v>16</v>
      </c>
      <c r="L7" s="21" t="s">
        <v>107</v>
      </c>
      <c r="M7" s="26">
        <v>22</v>
      </c>
      <c r="N7" s="35">
        <v>3</v>
      </c>
      <c r="O7" s="21" t="s">
        <v>107</v>
      </c>
      <c r="P7" s="40">
        <v>5</v>
      </c>
    </row>
    <row r="8" spans="1:16" ht="12.75">
      <c r="A8" s="6" t="s">
        <v>24</v>
      </c>
      <c r="B8" s="21">
        <v>1.048</v>
      </c>
      <c r="C8" s="21" t="s">
        <v>107</v>
      </c>
      <c r="D8" s="22">
        <v>1.056</v>
      </c>
      <c r="E8" s="21">
        <v>1.01</v>
      </c>
      <c r="F8" s="21" t="s">
        <v>107</v>
      </c>
      <c r="G8" s="22">
        <v>1.015</v>
      </c>
      <c r="H8" s="23">
        <v>4.8</v>
      </c>
      <c r="I8" s="21" t="s">
        <v>107</v>
      </c>
      <c r="J8" s="24">
        <v>6</v>
      </c>
      <c r="K8" s="25">
        <v>23</v>
      </c>
      <c r="L8" s="21" t="s">
        <v>107</v>
      </c>
      <c r="M8" s="26">
        <v>30</v>
      </c>
      <c r="N8" s="35">
        <v>4</v>
      </c>
      <c r="O8" s="21" t="s">
        <v>107</v>
      </c>
      <c r="P8" s="40">
        <v>6</v>
      </c>
    </row>
    <row r="9" spans="1:16" s="4" customFormat="1" ht="15">
      <c r="A9" s="5" t="s">
        <v>25</v>
      </c>
      <c r="B9" s="15"/>
      <c r="C9" s="15"/>
      <c r="D9" s="16"/>
      <c r="E9" s="15"/>
      <c r="F9" s="15"/>
      <c r="G9" s="16"/>
      <c r="H9" s="17"/>
      <c r="I9" s="15"/>
      <c r="J9" s="18"/>
      <c r="K9" s="19"/>
      <c r="L9" s="15"/>
      <c r="M9" s="20"/>
      <c r="N9" s="34"/>
      <c r="O9" s="15"/>
      <c r="P9" s="39"/>
    </row>
    <row r="10" spans="1:16" ht="12.75">
      <c r="A10" s="6" t="s">
        <v>26</v>
      </c>
      <c r="B10" s="21">
        <v>1.044</v>
      </c>
      <c r="C10" s="21" t="s">
        <v>107</v>
      </c>
      <c r="D10" s="22">
        <v>1.05</v>
      </c>
      <c r="E10" s="21">
        <v>1.008</v>
      </c>
      <c r="F10" s="21" t="s">
        <v>107</v>
      </c>
      <c r="G10" s="22">
        <v>1.013</v>
      </c>
      <c r="H10" s="23">
        <v>4.4</v>
      </c>
      <c r="I10" s="21" t="s">
        <v>107</v>
      </c>
      <c r="J10" s="24">
        <v>5.2</v>
      </c>
      <c r="K10" s="25">
        <v>25</v>
      </c>
      <c r="L10" s="21" t="s">
        <v>107</v>
      </c>
      <c r="M10" s="26">
        <v>45</v>
      </c>
      <c r="N10" s="35">
        <v>2</v>
      </c>
      <c r="O10" s="21" t="s">
        <v>107</v>
      </c>
      <c r="P10" s="40">
        <v>5</v>
      </c>
    </row>
    <row r="11" spans="1:16" ht="12.75">
      <c r="A11" s="6" t="s">
        <v>27</v>
      </c>
      <c r="B11" s="21">
        <v>1.044</v>
      </c>
      <c r="C11" s="21" t="s">
        <v>107</v>
      </c>
      <c r="D11" s="22">
        <v>1.056</v>
      </c>
      <c r="E11" s="21">
        <v>1.013</v>
      </c>
      <c r="F11" s="21" t="s">
        <v>107</v>
      </c>
      <c r="G11" s="22">
        <v>1.017</v>
      </c>
      <c r="H11" s="23">
        <v>4.2</v>
      </c>
      <c r="I11" s="21" t="s">
        <v>107</v>
      </c>
      <c r="J11" s="24">
        <v>5.4</v>
      </c>
      <c r="K11" s="25">
        <v>35</v>
      </c>
      <c r="L11" s="21" t="s">
        <v>107</v>
      </c>
      <c r="M11" s="26">
        <v>45</v>
      </c>
      <c r="N11" s="35">
        <v>3.5</v>
      </c>
      <c r="O11" s="21" t="s">
        <v>107</v>
      </c>
      <c r="P11" s="40">
        <v>6</v>
      </c>
    </row>
    <row r="12" spans="1:16" ht="12.75">
      <c r="A12" s="6" t="s">
        <v>28</v>
      </c>
      <c r="B12" s="21">
        <v>1.044</v>
      </c>
      <c r="C12" s="21" t="s">
        <v>107</v>
      </c>
      <c r="D12" s="22">
        <v>1.06</v>
      </c>
      <c r="E12" s="21">
        <v>1.01</v>
      </c>
      <c r="F12" s="21" t="s">
        <v>107</v>
      </c>
      <c r="G12" s="22">
        <v>1.015</v>
      </c>
      <c r="H12" s="23">
        <v>4.5</v>
      </c>
      <c r="I12" s="21" t="s">
        <v>107</v>
      </c>
      <c r="J12" s="24">
        <v>6</v>
      </c>
      <c r="K12" s="25">
        <v>25</v>
      </c>
      <c r="L12" s="21" t="s">
        <v>107</v>
      </c>
      <c r="M12" s="26">
        <v>40</v>
      </c>
      <c r="N12" s="35">
        <v>3</v>
      </c>
      <c r="O12" s="21" t="s">
        <v>107</v>
      </c>
      <c r="P12" s="40">
        <v>6</v>
      </c>
    </row>
    <row r="13" spans="1:16" s="4" customFormat="1" ht="15">
      <c r="A13" s="5" t="s">
        <v>29</v>
      </c>
      <c r="B13" s="15"/>
      <c r="C13" s="15"/>
      <c r="D13" s="16"/>
      <c r="E13" s="15"/>
      <c r="F13" s="15"/>
      <c r="G13" s="16"/>
      <c r="H13" s="17"/>
      <c r="I13" s="15"/>
      <c r="J13" s="18"/>
      <c r="K13" s="19"/>
      <c r="L13" s="15"/>
      <c r="M13" s="20"/>
      <c r="N13" s="34"/>
      <c r="O13" s="15"/>
      <c r="P13" s="39"/>
    </row>
    <row r="14" spans="1:16" ht="12.75">
      <c r="A14" s="6" t="s">
        <v>30</v>
      </c>
      <c r="B14" s="21">
        <v>1.046</v>
      </c>
      <c r="C14" s="21" t="s">
        <v>107</v>
      </c>
      <c r="D14" s="22">
        <v>1.052</v>
      </c>
      <c r="E14" s="21">
        <v>1.01</v>
      </c>
      <c r="F14" s="21" t="s">
        <v>107</v>
      </c>
      <c r="G14" s="22">
        <v>1.014</v>
      </c>
      <c r="H14" s="23">
        <v>4.5</v>
      </c>
      <c r="I14" s="21" t="s">
        <v>107</v>
      </c>
      <c r="J14" s="24">
        <v>5.5</v>
      </c>
      <c r="K14" s="25">
        <v>18</v>
      </c>
      <c r="L14" s="21" t="s">
        <v>107</v>
      </c>
      <c r="M14" s="26">
        <v>30</v>
      </c>
      <c r="N14" s="35">
        <v>10</v>
      </c>
      <c r="O14" s="21" t="s">
        <v>107</v>
      </c>
      <c r="P14" s="40">
        <v>16</v>
      </c>
    </row>
    <row r="15" spans="1:16" ht="12.75">
      <c r="A15" s="6" t="s">
        <v>31</v>
      </c>
      <c r="B15" s="21">
        <v>1.05</v>
      </c>
      <c r="C15" s="21" t="s">
        <v>107</v>
      </c>
      <c r="D15" s="22">
        <v>1.057</v>
      </c>
      <c r="E15" s="21">
        <v>1.012</v>
      </c>
      <c r="F15" s="21" t="s">
        <v>107</v>
      </c>
      <c r="G15" s="22">
        <v>1.016</v>
      </c>
      <c r="H15" s="23">
        <v>4.8</v>
      </c>
      <c r="I15" s="21" t="s">
        <v>107</v>
      </c>
      <c r="J15" s="24">
        <v>5.7</v>
      </c>
      <c r="K15" s="25">
        <v>20</v>
      </c>
      <c r="L15" s="21" t="s">
        <v>107</v>
      </c>
      <c r="M15" s="26">
        <v>28</v>
      </c>
      <c r="N15" s="35">
        <v>7</v>
      </c>
      <c r="O15" s="21" t="s">
        <v>107</v>
      </c>
      <c r="P15" s="40">
        <v>14</v>
      </c>
    </row>
    <row r="16" spans="1:16" s="4" customFormat="1" ht="15">
      <c r="A16" s="5" t="s">
        <v>32</v>
      </c>
      <c r="B16" s="15"/>
      <c r="C16" s="15"/>
      <c r="D16" s="16"/>
      <c r="E16" s="15"/>
      <c r="F16" s="15"/>
      <c r="G16" s="16"/>
      <c r="H16" s="17"/>
      <c r="I16" s="15"/>
      <c r="J16" s="18"/>
      <c r="K16" s="19"/>
      <c r="L16" s="15"/>
      <c r="M16" s="20"/>
      <c r="N16" s="34"/>
      <c r="O16" s="15"/>
      <c r="P16" s="39"/>
    </row>
    <row r="17" spans="1:16" ht="12.75">
      <c r="A17" s="6" t="s">
        <v>33</v>
      </c>
      <c r="B17" s="21">
        <v>1.044</v>
      </c>
      <c r="C17" s="21" t="s">
        <v>107</v>
      </c>
      <c r="D17" s="22">
        <v>1.056</v>
      </c>
      <c r="E17" s="21">
        <v>1.008</v>
      </c>
      <c r="F17" s="21" t="s">
        <v>107</v>
      </c>
      <c r="G17" s="22">
        <v>1.012</v>
      </c>
      <c r="H17" s="23">
        <v>4.2</v>
      </c>
      <c r="I17" s="21" t="s">
        <v>107</v>
      </c>
      <c r="J17" s="24">
        <v>6</v>
      </c>
      <c r="K17" s="25">
        <v>8</v>
      </c>
      <c r="L17" s="21" t="s">
        <v>107</v>
      </c>
      <c r="M17" s="26">
        <v>20</v>
      </c>
      <c r="N17" s="35">
        <v>14</v>
      </c>
      <c r="O17" s="21" t="s">
        <v>107</v>
      </c>
      <c r="P17" s="40">
        <v>22</v>
      </c>
    </row>
    <row r="18" spans="1:16" ht="12.75">
      <c r="A18" s="6" t="s">
        <v>34</v>
      </c>
      <c r="B18" s="21">
        <v>1.048</v>
      </c>
      <c r="C18" s="21" t="s">
        <v>107</v>
      </c>
      <c r="D18" s="22">
        <v>1.056</v>
      </c>
      <c r="E18" s="21">
        <v>1.01</v>
      </c>
      <c r="F18" s="21" t="s">
        <v>107</v>
      </c>
      <c r="G18" s="22">
        <v>1.016</v>
      </c>
      <c r="H18" s="23">
        <v>4.5</v>
      </c>
      <c r="I18" s="21" t="s">
        <v>107</v>
      </c>
      <c r="J18" s="24">
        <v>5.6</v>
      </c>
      <c r="K18" s="25">
        <v>18</v>
      </c>
      <c r="L18" s="21" t="s">
        <v>107</v>
      </c>
      <c r="M18" s="26">
        <v>28</v>
      </c>
      <c r="N18" s="35">
        <v>14</v>
      </c>
      <c r="O18" s="21" t="s">
        <v>107</v>
      </c>
      <c r="P18" s="40">
        <v>28</v>
      </c>
    </row>
    <row r="19" spans="1:16" ht="12.75">
      <c r="A19" s="6" t="s">
        <v>35</v>
      </c>
      <c r="B19" s="21">
        <v>1.046</v>
      </c>
      <c r="C19" s="21" t="s">
        <v>107</v>
      </c>
      <c r="D19" s="22">
        <v>1.052</v>
      </c>
      <c r="E19" s="21">
        <v>1.01</v>
      </c>
      <c r="F19" s="21" t="s">
        <v>107</v>
      </c>
      <c r="G19" s="22">
        <v>1.016</v>
      </c>
      <c r="H19" s="23">
        <v>4.4</v>
      </c>
      <c r="I19" s="21" t="s">
        <v>107</v>
      </c>
      <c r="J19" s="24">
        <v>5.4</v>
      </c>
      <c r="K19" s="25">
        <v>22</v>
      </c>
      <c r="L19" s="21" t="s">
        <v>107</v>
      </c>
      <c r="M19" s="26">
        <v>32</v>
      </c>
      <c r="N19" s="35">
        <v>17</v>
      </c>
      <c r="O19" s="21" t="s">
        <v>107</v>
      </c>
      <c r="P19" s="40">
        <v>30</v>
      </c>
    </row>
    <row r="20" spans="1:16" s="4" customFormat="1" ht="15">
      <c r="A20" s="5" t="s">
        <v>36</v>
      </c>
      <c r="B20" s="15"/>
      <c r="C20" s="15"/>
      <c r="D20" s="16"/>
      <c r="E20" s="15"/>
      <c r="F20" s="15"/>
      <c r="G20" s="16"/>
      <c r="H20" s="17"/>
      <c r="I20" s="15"/>
      <c r="J20" s="18"/>
      <c r="K20" s="19"/>
      <c r="L20" s="15"/>
      <c r="M20" s="20"/>
      <c r="N20" s="34"/>
      <c r="O20" s="15"/>
      <c r="P20" s="39"/>
    </row>
    <row r="21" spans="1:16" ht="12.75">
      <c r="A21" s="6" t="s">
        <v>37</v>
      </c>
      <c r="B21" s="21">
        <v>1.064</v>
      </c>
      <c r="C21" s="21" t="s">
        <v>107</v>
      </c>
      <c r="D21" s="22">
        <v>1.072</v>
      </c>
      <c r="E21" s="21">
        <v>1.011</v>
      </c>
      <c r="F21" s="21" t="s">
        <v>107</v>
      </c>
      <c r="G21" s="22">
        <v>1.018</v>
      </c>
      <c r="H21" s="23">
        <v>6.3</v>
      </c>
      <c r="I21" s="21" t="s">
        <v>107</v>
      </c>
      <c r="J21" s="24">
        <v>7.4</v>
      </c>
      <c r="K21" s="25">
        <v>23</v>
      </c>
      <c r="L21" s="21" t="s">
        <v>107</v>
      </c>
      <c r="M21" s="26">
        <v>35</v>
      </c>
      <c r="N21" s="35">
        <v>6</v>
      </c>
      <c r="O21" s="21" t="s">
        <v>107</v>
      </c>
      <c r="P21" s="40">
        <v>11</v>
      </c>
    </row>
    <row r="22" spans="1:16" ht="12.75">
      <c r="A22" s="6" t="s">
        <v>38</v>
      </c>
      <c r="B22" s="21">
        <v>1.064</v>
      </c>
      <c r="C22" s="21" t="s">
        <v>107</v>
      </c>
      <c r="D22" s="22">
        <v>1.072</v>
      </c>
      <c r="E22" s="21">
        <v>1.013</v>
      </c>
      <c r="F22" s="21" t="s">
        <v>107</v>
      </c>
      <c r="G22" s="22">
        <v>1.019</v>
      </c>
      <c r="H22" s="23">
        <v>6.3</v>
      </c>
      <c r="I22" s="21" t="s">
        <v>107</v>
      </c>
      <c r="J22" s="24">
        <v>7.2</v>
      </c>
      <c r="K22" s="25">
        <v>20</v>
      </c>
      <c r="L22" s="21" t="s">
        <v>107</v>
      </c>
      <c r="M22" s="26">
        <v>27</v>
      </c>
      <c r="N22" s="35">
        <v>14</v>
      </c>
      <c r="O22" s="21" t="s">
        <v>107</v>
      </c>
      <c r="P22" s="40">
        <v>22</v>
      </c>
    </row>
    <row r="23" spans="1:16" ht="12.75">
      <c r="A23" s="6" t="s">
        <v>39</v>
      </c>
      <c r="B23" s="21">
        <v>1.072</v>
      </c>
      <c r="C23" s="21" t="s">
        <v>107</v>
      </c>
      <c r="D23" s="22">
        <v>1.112</v>
      </c>
      <c r="E23" s="21">
        <v>1.016</v>
      </c>
      <c r="F23" s="21" t="s">
        <v>107</v>
      </c>
      <c r="G23" s="22">
        <v>1.024</v>
      </c>
      <c r="H23" s="23">
        <v>7</v>
      </c>
      <c r="I23" s="21" t="s">
        <v>107</v>
      </c>
      <c r="J23" s="24">
        <v>10</v>
      </c>
      <c r="K23" s="25">
        <v>16</v>
      </c>
      <c r="L23" s="21" t="s">
        <v>107</v>
      </c>
      <c r="M23" s="26">
        <v>26</v>
      </c>
      <c r="N23" s="35">
        <v>6</v>
      </c>
      <c r="O23" s="21" t="s">
        <v>107</v>
      </c>
      <c r="P23" s="40">
        <v>25</v>
      </c>
    </row>
    <row r="24" spans="1:16" ht="12.75">
      <c r="A24" s="6" t="s">
        <v>40</v>
      </c>
      <c r="B24" s="21">
        <v>1.078</v>
      </c>
      <c r="C24" s="21" t="s">
        <v>107</v>
      </c>
      <c r="D24" s="22">
        <v>1.12</v>
      </c>
      <c r="E24" s="21">
        <v>1.02</v>
      </c>
      <c r="F24" s="21" t="s">
        <v>107</v>
      </c>
      <c r="G24" s="22">
        <v>1.035</v>
      </c>
      <c r="H24" s="23">
        <v>9</v>
      </c>
      <c r="I24" s="21" t="s">
        <v>107</v>
      </c>
      <c r="J24" s="24">
        <v>14</v>
      </c>
      <c r="K24" s="25">
        <v>25</v>
      </c>
      <c r="L24" s="21" t="s">
        <v>107</v>
      </c>
      <c r="M24" s="26">
        <v>35</v>
      </c>
      <c r="N24" s="35">
        <v>18</v>
      </c>
      <c r="O24" s="21" t="s">
        <v>107</v>
      </c>
      <c r="P24" s="40">
        <v>30</v>
      </c>
    </row>
    <row r="25" spans="1:16" s="4" customFormat="1" ht="15">
      <c r="A25" s="5" t="s">
        <v>41</v>
      </c>
      <c r="B25" s="15"/>
      <c r="C25" s="15"/>
      <c r="D25" s="16"/>
      <c r="E25" s="15"/>
      <c r="F25" s="15"/>
      <c r="G25" s="16"/>
      <c r="H25" s="17"/>
      <c r="I25" s="15"/>
      <c r="J25" s="18"/>
      <c r="K25" s="19"/>
      <c r="L25" s="15"/>
      <c r="M25" s="20"/>
      <c r="N25" s="34"/>
      <c r="O25" s="15"/>
      <c r="P25" s="39"/>
    </row>
    <row r="26" spans="1:16" ht="12.75">
      <c r="A26" s="6" t="s">
        <v>42</v>
      </c>
      <c r="B26" s="21">
        <v>1.042</v>
      </c>
      <c r="C26" s="21" t="s">
        <v>107</v>
      </c>
      <c r="D26" s="22">
        <v>1.055</v>
      </c>
      <c r="E26" s="21">
        <v>1.006</v>
      </c>
      <c r="F26" s="21" t="s">
        <v>107</v>
      </c>
      <c r="G26" s="22">
        <v>1.012</v>
      </c>
      <c r="H26" s="23">
        <v>4.2</v>
      </c>
      <c r="I26" s="21" t="s">
        <v>107</v>
      </c>
      <c r="J26" s="24">
        <v>5.6</v>
      </c>
      <c r="K26" s="25">
        <v>15</v>
      </c>
      <c r="L26" s="21" t="s">
        <v>107</v>
      </c>
      <c r="M26" s="26">
        <v>20</v>
      </c>
      <c r="N26" s="35">
        <v>2.5</v>
      </c>
      <c r="O26" s="21" t="s">
        <v>107</v>
      </c>
      <c r="P26" s="40">
        <v>5</v>
      </c>
    </row>
    <row r="27" spans="1:16" ht="12.75">
      <c r="A27" s="6" t="s">
        <v>43</v>
      </c>
      <c r="B27" s="21">
        <v>1.038</v>
      </c>
      <c r="C27" s="21" t="s">
        <v>107</v>
      </c>
      <c r="D27" s="22">
        <v>1.054</v>
      </c>
      <c r="E27" s="21">
        <v>1.008</v>
      </c>
      <c r="F27" s="21" t="s">
        <v>107</v>
      </c>
      <c r="G27" s="22">
        <v>1.013</v>
      </c>
      <c r="H27" s="23">
        <v>3.8</v>
      </c>
      <c r="I27" s="21" t="s">
        <v>107</v>
      </c>
      <c r="J27" s="24">
        <v>5.5</v>
      </c>
      <c r="K27" s="25">
        <v>15</v>
      </c>
      <c r="L27" s="21" t="s">
        <v>107</v>
      </c>
      <c r="M27" s="26">
        <v>28</v>
      </c>
      <c r="N27" s="35">
        <v>3</v>
      </c>
      <c r="O27" s="21" t="s">
        <v>107</v>
      </c>
      <c r="P27" s="40">
        <v>6</v>
      </c>
    </row>
    <row r="28" spans="1:16" ht="12.75">
      <c r="A28" s="6" t="s">
        <v>44</v>
      </c>
      <c r="B28" s="21">
        <v>1.044</v>
      </c>
      <c r="C28" s="21" t="s">
        <v>107</v>
      </c>
      <c r="D28" s="22">
        <v>1.05</v>
      </c>
      <c r="E28" s="21">
        <v>1.007</v>
      </c>
      <c r="F28" s="21" t="s">
        <v>107</v>
      </c>
      <c r="G28" s="22">
        <v>1.011</v>
      </c>
      <c r="H28" s="23">
        <v>4.4</v>
      </c>
      <c r="I28" s="21" t="s">
        <v>107</v>
      </c>
      <c r="J28" s="24">
        <v>5.2</v>
      </c>
      <c r="K28" s="25">
        <v>20</v>
      </c>
      <c r="L28" s="21" t="s">
        <v>107</v>
      </c>
      <c r="M28" s="26">
        <v>30</v>
      </c>
      <c r="N28" s="35">
        <v>3.5</v>
      </c>
      <c r="O28" s="21" t="s">
        <v>107</v>
      </c>
      <c r="P28" s="40">
        <v>5</v>
      </c>
    </row>
    <row r="29" spans="1:16" ht="12.75">
      <c r="A29" s="6" t="s">
        <v>45</v>
      </c>
      <c r="B29" s="21">
        <v>1.04</v>
      </c>
      <c r="C29" s="21" t="s">
        <v>107</v>
      </c>
      <c r="D29" s="22">
        <v>1.055</v>
      </c>
      <c r="E29" s="21">
        <v>1.008</v>
      </c>
      <c r="F29" s="21" t="s">
        <v>107</v>
      </c>
      <c r="G29" s="22">
        <v>1.013</v>
      </c>
      <c r="H29" s="23">
        <v>4</v>
      </c>
      <c r="I29" s="21" t="s">
        <v>107</v>
      </c>
      <c r="J29" s="24">
        <v>5.5</v>
      </c>
      <c r="K29" s="25">
        <v>15</v>
      </c>
      <c r="L29" s="21" t="s">
        <v>107</v>
      </c>
      <c r="M29" s="26">
        <v>30</v>
      </c>
      <c r="N29" s="35">
        <v>3</v>
      </c>
      <c r="O29" s="21" t="s">
        <v>107</v>
      </c>
      <c r="P29" s="40">
        <v>6</v>
      </c>
    </row>
    <row r="30" spans="1:16" s="4" customFormat="1" ht="15">
      <c r="A30" s="5" t="s">
        <v>0</v>
      </c>
      <c r="B30" s="15"/>
      <c r="C30" s="15"/>
      <c r="D30" s="16"/>
      <c r="E30" s="15"/>
      <c r="F30" s="15"/>
      <c r="G30" s="16"/>
      <c r="H30" s="17"/>
      <c r="I30" s="15"/>
      <c r="J30" s="18"/>
      <c r="K30" s="19"/>
      <c r="L30" s="15"/>
      <c r="M30" s="20"/>
      <c r="N30" s="34"/>
      <c r="O30" s="15"/>
      <c r="P30" s="39"/>
    </row>
    <row r="31" spans="1:16" ht="12.75">
      <c r="A31" s="6" t="s">
        <v>1</v>
      </c>
      <c r="B31" s="21">
        <v>1.046</v>
      </c>
      <c r="C31" s="21" t="s">
        <v>107</v>
      </c>
      <c r="D31" s="22">
        <v>1.054</v>
      </c>
      <c r="E31" s="21">
        <v>1.01</v>
      </c>
      <c r="F31" s="21" t="s">
        <v>107</v>
      </c>
      <c r="G31" s="22">
        <v>1.015</v>
      </c>
      <c r="H31" s="23">
        <v>4.5</v>
      </c>
      <c r="I31" s="21" t="s">
        <v>107</v>
      </c>
      <c r="J31" s="24">
        <v>5.2</v>
      </c>
      <c r="K31" s="25">
        <v>25</v>
      </c>
      <c r="L31" s="21" t="s">
        <v>107</v>
      </c>
      <c r="M31" s="26">
        <v>40</v>
      </c>
      <c r="N31" s="35">
        <v>13</v>
      </c>
      <c r="O31" s="21" t="s">
        <v>107</v>
      </c>
      <c r="P31" s="40">
        <v>19</v>
      </c>
    </row>
    <row r="32" spans="1:16" ht="12.75">
      <c r="A32" s="6" t="s">
        <v>2</v>
      </c>
      <c r="B32" s="21">
        <v>1.048</v>
      </c>
      <c r="C32" s="21" t="s">
        <v>107</v>
      </c>
      <c r="D32" s="22">
        <v>1.054</v>
      </c>
      <c r="E32" s="21">
        <v>1.011</v>
      </c>
      <c r="F32" s="21" t="s">
        <v>107</v>
      </c>
      <c r="G32" s="22">
        <v>1.014</v>
      </c>
      <c r="H32" s="23">
        <v>4.5</v>
      </c>
      <c r="I32" s="21" t="s">
        <v>107</v>
      </c>
      <c r="J32" s="24">
        <v>5.5</v>
      </c>
      <c r="K32" s="25">
        <v>30</v>
      </c>
      <c r="L32" s="21" t="s">
        <v>107</v>
      </c>
      <c r="M32" s="26">
        <v>45</v>
      </c>
      <c r="N32" s="35">
        <v>10</v>
      </c>
      <c r="O32" s="21" t="s">
        <v>107</v>
      </c>
      <c r="P32" s="40">
        <v>14</v>
      </c>
    </row>
    <row r="33" spans="1:16" ht="12.75">
      <c r="A33" s="6" t="s">
        <v>46</v>
      </c>
      <c r="B33" s="21">
        <v>1.046</v>
      </c>
      <c r="C33" s="21" t="s">
        <v>107</v>
      </c>
      <c r="D33" s="22">
        <v>1.054</v>
      </c>
      <c r="E33" s="21">
        <v>1.01</v>
      </c>
      <c r="F33" s="21" t="s">
        <v>107</v>
      </c>
      <c r="G33" s="22">
        <v>1.015</v>
      </c>
      <c r="H33" s="23">
        <v>4.5</v>
      </c>
      <c r="I33" s="21" t="s">
        <v>107</v>
      </c>
      <c r="J33" s="24">
        <v>5.2</v>
      </c>
      <c r="K33" s="25">
        <v>35</v>
      </c>
      <c r="L33" s="21" t="s">
        <v>107</v>
      </c>
      <c r="M33" s="26">
        <v>50</v>
      </c>
      <c r="N33" s="35">
        <v>11</v>
      </c>
      <c r="O33" s="21" t="s">
        <v>107</v>
      </c>
      <c r="P33" s="40">
        <v>17</v>
      </c>
    </row>
    <row r="34" spans="1:16" s="4" customFormat="1" ht="15">
      <c r="A34" s="5" t="s">
        <v>47</v>
      </c>
      <c r="B34" s="15"/>
      <c r="C34" s="15"/>
      <c r="D34" s="16"/>
      <c r="E34" s="15"/>
      <c r="F34" s="15"/>
      <c r="G34" s="16"/>
      <c r="H34" s="17"/>
      <c r="I34" s="15"/>
      <c r="J34" s="18"/>
      <c r="K34" s="19"/>
      <c r="L34" s="15"/>
      <c r="M34" s="20"/>
      <c r="N34" s="34"/>
      <c r="O34" s="15"/>
      <c r="P34" s="39"/>
    </row>
    <row r="35" spans="1:16" ht="12.75">
      <c r="A35" s="6" t="s">
        <v>48</v>
      </c>
      <c r="B35" s="21">
        <v>1.032</v>
      </c>
      <c r="C35" s="21" t="s">
        <v>107</v>
      </c>
      <c r="D35" s="22">
        <v>1.04</v>
      </c>
      <c r="E35" s="21">
        <v>1.007</v>
      </c>
      <c r="F35" s="21" t="s">
        <v>107</v>
      </c>
      <c r="G35" s="22">
        <v>1.011</v>
      </c>
      <c r="H35" s="23">
        <v>3.2</v>
      </c>
      <c r="I35" s="21" t="s">
        <v>107</v>
      </c>
      <c r="J35" s="24">
        <v>3.8</v>
      </c>
      <c r="K35" s="25">
        <v>25</v>
      </c>
      <c r="L35" s="21" t="s">
        <v>107</v>
      </c>
      <c r="M35" s="26">
        <v>35</v>
      </c>
      <c r="N35" s="35">
        <v>4</v>
      </c>
      <c r="O35" s="21" t="s">
        <v>107</v>
      </c>
      <c r="P35" s="40">
        <v>14</v>
      </c>
    </row>
    <row r="36" spans="1:16" ht="12.75">
      <c r="A36" s="6" t="s">
        <v>8</v>
      </c>
      <c r="B36" s="21">
        <v>1.04</v>
      </c>
      <c r="C36" s="21" t="s">
        <v>107</v>
      </c>
      <c r="D36" s="22">
        <v>1.048</v>
      </c>
      <c r="E36" s="21">
        <v>1.008</v>
      </c>
      <c r="F36" s="21" t="s">
        <v>107</v>
      </c>
      <c r="G36" s="22">
        <v>1.012</v>
      </c>
      <c r="H36" s="23">
        <v>3.8</v>
      </c>
      <c r="I36" s="21" t="s">
        <v>107</v>
      </c>
      <c r="J36" s="24">
        <v>4.6</v>
      </c>
      <c r="K36" s="25">
        <v>25</v>
      </c>
      <c r="L36" s="21" t="s">
        <v>107</v>
      </c>
      <c r="M36" s="26">
        <v>40</v>
      </c>
      <c r="N36" s="35">
        <v>5</v>
      </c>
      <c r="O36" s="21" t="s">
        <v>107</v>
      </c>
      <c r="P36" s="40">
        <v>16</v>
      </c>
    </row>
    <row r="37" spans="1:16" ht="12.75">
      <c r="A37" s="6" t="s">
        <v>9</v>
      </c>
      <c r="B37" s="21">
        <v>1.048</v>
      </c>
      <c r="C37" s="21" t="s">
        <v>107</v>
      </c>
      <c r="D37" s="22">
        <v>1.06</v>
      </c>
      <c r="E37" s="21">
        <v>1.01</v>
      </c>
      <c r="F37" s="21" t="s">
        <v>107</v>
      </c>
      <c r="G37" s="22">
        <v>1.016</v>
      </c>
      <c r="H37" s="23">
        <v>4.6</v>
      </c>
      <c r="I37" s="21" t="s">
        <v>107</v>
      </c>
      <c r="J37" s="24">
        <v>6.2</v>
      </c>
      <c r="K37" s="25">
        <v>30</v>
      </c>
      <c r="L37" s="21" t="s">
        <v>107</v>
      </c>
      <c r="M37" s="26">
        <v>50</v>
      </c>
      <c r="N37" s="35">
        <v>6</v>
      </c>
      <c r="O37" s="21" t="s">
        <v>107</v>
      </c>
      <c r="P37" s="40">
        <v>18</v>
      </c>
    </row>
    <row r="38" spans="1:16" s="4" customFormat="1" ht="15">
      <c r="A38" s="5" t="s">
        <v>49</v>
      </c>
      <c r="B38" s="15"/>
      <c r="C38" s="15"/>
      <c r="D38" s="16"/>
      <c r="E38" s="15"/>
      <c r="F38" s="15"/>
      <c r="G38" s="16"/>
      <c r="H38" s="17"/>
      <c r="I38" s="15"/>
      <c r="J38" s="18"/>
      <c r="K38" s="19"/>
      <c r="L38" s="15"/>
      <c r="M38" s="20"/>
      <c r="N38" s="34"/>
      <c r="O38" s="15"/>
      <c r="P38" s="39"/>
    </row>
    <row r="39" spans="1:16" ht="12.75">
      <c r="A39" s="6" t="s">
        <v>50</v>
      </c>
      <c r="B39" s="21">
        <v>1.03</v>
      </c>
      <c r="C39" s="21" t="s">
        <v>107</v>
      </c>
      <c r="D39" s="22">
        <v>1.035</v>
      </c>
      <c r="E39" s="21">
        <v>1.01</v>
      </c>
      <c r="F39" s="21" t="s">
        <v>107</v>
      </c>
      <c r="G39" s="22">
        <v>1.013</v>
      </c>
      <c r="H39" s="23">
        <v>2.5</v>
      </c>
      <c r="I39" s="21" t="s">
        <v>107</v>
      </c>
      <c r="J39" s="24">
        <v>3.2</v>
      </c>
      <c r="K39" s="25">
        <v>10</v>
      </c>
      <c r="L39" s="21" t="s">
        <v>107</v>
      </c>
      <c r="M39" s="26">
        <v>20</v>
      </c>
      <c r="N39" s="35">
        <v>9</v>
      </c>
      <c r="O39" s="21" t="s">
        <v>107</v>
      </c>
      <c r="P39" s="40">
        <v>17</v>
      </c>
    </row>
    <row r="40" spans="1:16" ht="12.75">
      <c r="A40" s="6" t="s">
        <v>51</v>
      </c>
      <c r="B40" s="21">
        <v>1.035</v>
      </c>
      <c r="C40" s="21" t="s">
        <v>107</v>
      </c>
      <c r="D40" s="22">
        <v>1.04</v>
      </c>
      <c r="E40" s="21">
        <v>1.01</v>
      </c>
      <c r="F40" s="21" t="s">
        <v>107</v>
      </c>
      <c r="G40" s="22">
        <v>1.015</v>
      </c>
      <c r="H40" s="23">
        <v>3.2</v>
      </c>
      <c r="I40" s="21" t="s">
        <v>107</v>
      </c>
      <c r="J40" s="24">
        <v>3.9</v>
      </c>
      <c r="K40" s="25">
        <v>10</v>
      </c>
      <c r="L40" s="21" t="s">
        <v>107</v>
      </c>
      <c r="M40" s="26">
        <v>25</v>
      </c>
      <c r="N40" s="35">
        <v>9</v>
      </c>
      <c r="O40" s="21" t="s">
        <v>107</v>
      </c>
      <c r="P40" s="40">
        <v>17</v>
      </c>
    </row>
    <row r="41" spans="1:16" ht="12.75">
      <c r="A41" s="6" t="s">
        <v>52</v>
      </c>
      <c r="B41" s="21">
        <v>1.04</v>
      </c>
      <c r="C41" s="21" t="s">
        <v>107</v>
      </c>
      <c r="D41" s="22">
        <v>1.054</v>
      </c>
      <c r="E41" s="21">
        <v>1.01</v>
      </c>
      <c r="F41" s="21" t="s">
        <v>107</v>
      </c>
      <c r="G41" s="22">
        <v>1.016</v>
      </c>
      <c r="H41" s="23">
        <v>3.9</v>
      </c>
      <c r="I41" s="21" t="s">
        <v>107</v>
      </c>
      <c r="J41" s="24">
        <v>5</v>
      </c>
      <c r="K41" s="25">
        <v>15</v>
      </c>
      <c r="L41" s="21" t="s">
        <v>107</v>
      </c>
      <c r="M41" s="26">
        <v>30</v>
      </c>
      <c r="N41" s="35">
        <v>9</v>
      </c>
      <c r="O41" s="21" t="s">
        <v>107</v>
      </c>
      <c r="P41" s="40">
        <v>17</v>
      </c>
    </row>
    <row r="42" spans="1:16" ht="12.75">
      <c r="A42" s="6" t="s">
        <v>53</v>
      </c>
      <c r="B42" s="21">
        <v>1.044</v>
      </c>
      <c r="C42" s="21" t="s">
        <v>107</v>
      </c>
      <c r="D42" s="22">
        <v>1.06</v>
      </c>
      <c r="E42" s="21">
        <v>1.01</v>
      </c>
      <c r="F42" s="21" t="s">
        <v>107</v>
      </c>
      <c r="G42" s="22">
        <v>1.014</v>
      </c>
      <c r="H42" s="23">
        <v>4</v>
      </c>
      <c r="I42" s="21" t="s">
        <v>107</v>
      </c>
      <c r="J42" s="24">
        <v>6</v>
      </c>
      <c r="K42" s="25">
        <v>17</v>
      </c>
      <c r="L42" s="21" t="s">
        <v>107</v>
      </c>
      <c r="M42" s="26">
        <v>28</v>
      </c>
      <c r="N42" s="35">
        <v>9</v>
      </c>
      <c r="O42" s="21" t="s">
        <v>107</v>
      </c>
      <c r="P42" s="40">
        <v>18</v>
      </c>
    </row>
    <row r="43" spans="1:16" ht="12.75">
      <c r="A43" s="6" t="s">
        <v>54</v>
      </c>
      <c r="B43" s="21">
        <v>1.07</v>
      </c>
      <c r="C43" s="21" t="s">
        <v>107</v>
      </c>
      <c r="D43" s="22">
        <v>1.13</v>
      </c>
      <c r="E43" s="21">
        <v>1.018</v>
      </c>
      <c r="F43" s="21" t="s">
        <v>107</v>
      </c>
      <c r="G43" s="22">
        <v>1.056</v>
      </c>
      <c r="H43" s="23">
        <v>6.5</v>
      </c>
      <c r="I43" s="21" t="s">
        <v>107</v>
      </c>
      <c r="J43" s="24">
        <v>10</v>
      </c>
      <c r="K43" s="25">
        <v>17</v>
      </c>
      <c r="L43" s="21" t="s">
        <v>107</v>
      </c>
      <c r="M43" s="26">
        <v>35</v>
      </c>
      <c r="N43" s="35">
        <v>14</v>
      </c>
      <c r="O43" s="21" t="s">
        <v>107</v>
      </c>
      <c r="P43" s="40">
        <v>25</v>
      </c>
    </row>
    <row r="44" spans="1:16" s="4" customFormat="1" ht="15">
      <c r="A44" s="5" t="s">
        <v>55</v>
      </c>
      <c r="B44" s="15"/>
      <c r="C44" s="15"/>
      <c r="D44" s="16"/>
      <c r="E44" s="15"/>
      <c r="F44" s="15"/>
      <c r="G44" s="16"/>
      <c r="H44" s="17"/>
      <c r="I44" s="15"/>
      <c r="J44" s="18"/>
      <c r="K44" s="19"/>
      <c r="L44" s="15"/>
      <c r="M44" s="20"/>
      <c r="N44" s="34"/>
      <c r="O44" s="15"/>
      <c r="P44" s="39"/>
    </row>
    <row r="45" spans="1:16" ht="12.75">
      <c r="A45" s="6" t="s">
        <v>56</v>
      </c>
      <c r="B45" s="21">
        <v>1.045</v>
      </c>
      <c r="C45" s="21" t="s">
        <v>107</v>
      </c>
      <c r="D45" s="22">
        <v>1.06</v>
      </c>
      <c r="E45" s="21">
        <v>1.01</v>
      </c>
      <c r="F45" s="21" t="s">
        <v>107</v>
      </c>
      <c r="G45" s="22">
        <v>1.015</v>
      </c>
      <c r="H45" s="23">
        <v>4.5</v>
      </c>
      <c r="I45" s="21" t="s">
        <v>107</v>
      </c>
      <c r="J45" s="24">
        <v>6</v>
      </c>
      <c r="K45" s="25">
        <v>30</v>
      </c>
      <c r="L45" s="21" t="s">
        <v>107</v>
      </c>
      <c r="M45" s="26">
        <v>45</v>
      </c>
      <c r="N45" s="35">
        <v>5</v>
      </c>
      <c r="O45" s="21" t="s">
        <v>107</v>
      </c>
      <c r="P45" s="40">
        <v>14</v>
      </c>
    </row>
    <row r="46" spans="1:16" ht="12.75">
      <c r="A46" s="6" t="s">
        <v>57</v>
      </c>
      <c r="B46" s="21">
        <v>1.045</v>
      </c>
      <c r="C46" s="21" t="s">
        <v>107</v>
      </c>
      <c r="D46" s="22">
        <v>1.06</v>
      </c>
      <c r="E46" s="21">
        <v>1.01</v>
      </c>
      <c r="F46" s="21" t="s">
        <v>107</v>
      </c>
      <c r="G46" s="22">
        <v>1.015</v>
      </c>
      <c r="H46" s="23">
        <v>4.5</v>
      </c>
      <c r="I46" s="21" t="s">
        <v>107</v>
      </c>
      <c r="J46" s="24">
        <v>6</v>
      </c>
      <c r="K46" s="25">
        <v>25</v>
      </c>
      <c r="L46" s="21" t="s">
        <v>107</v>
      </c>
      <c r="M46" s="26">
        <v>40</v>
      </c>
      <c r="N46" s="35">
        <v>10</v>
      </c>
      <c r="O46" s="21" t="s">
        <v>107</v>
      </c>
      <c r="P46" s="40">
        <v>17</v>
      </c>
    </row>
    <row r="47" spans="1:16" ht="12.75">
      <c r="A47" s="6" t="s">
        <v>58</v>
      </c>
      <c r="B47" s="21">
        <v>1.045</v>
      </c>
      <c r="C47" s="21" t="s">
        <v>107</v>
      </c>
      <c r="D47" s="22">
        <v>1.06</v>
      </c>
      <c r="E47" s="21">
        <v>1.01</v>
      </c>
      <c r="F47" s="21" t="s">
        <v>107</v>
      </c>
      <c r="G47" s="22">
        <v>1.016</v>
      </c>
      <c r="H47" s="23">
        <v>4.3</v>
      </c>
      <c r="I47" s="21" t="s">
        <v>107</v>
      </c>
      <c r="J47" s="24">
        <v>6.2</v>
      </c>
      <c r="K47" s="25">
        <v>20</v>
      </c>
      <c r="L47" s="21" t="s">
        <v>107</v>
      </c>
      <c r="M47" s="26">
        <v>40</v>
      </c>
      <c r="N47" s="35">
        <v>18</v>
      </c>
      <c r="O47" s="21" t="s">
        <v>107</v>
      </c>
      <c r="P47" s="40">
        <v>35</v>
      </c>
    </row>
    <row r="48" spans="1:16" s="4" customFormat="1" ht="15">
      <c r="A48" s="5" t="s">
        <v>59</v>
      </c>
      <c r="B48" s="15"/>
      <c r="C48" s="15"/>
      <c r="D48" s="16"/>
      <c r="E48" s="15"/>
      <c r="F48" s="15"/>
      <c r="G48" s="16"/>
      <c r="H48" s="17"/>
      <c r="I48" s="15"/>
      <c r="J48" s="18"/>
      <c r="K48" s="19"/>
      <c r="L48" s="15"/>
      <c r="M48" s="20"/>
      <c r="N48" s="34"/>
      <c r="O48" s="15"/>
      <c r="P48" s="39"/>
    </row>
    <row r="49" spans="1:16" ht="12.75">
      <c r="A49" s="6" t="s">
        <v>60</v>
      </c>
      <c r="B49" s="21">
        <v>1.03</v>
      </c>
      <c r="C49" s="21" t="s">
        <v>107</v>
      </c>
      <c r="D49" s="22">
        <v>1.038</v>
      </c>
      <c r="E49" s="21">
        <v>1.008</v>
      </c>
      <c r="F49" s="21" t="s">
        <v>107</v>
      </c>
      <c r="G49" s="22">
        <v>1.013</v>
      </c>
      <c r="H49" s="23">
        <v>2.8</v>
      </c>
      <c r="I49" s="21" t="s">
        <v>107</v>
      </c>
      <c r="J49" s="24">
        <v>4.5</v>
      </c>
      <c r="K49" s="25">
        <v>10</v>
      </c>
      <c r="L49" s="21" t="s">
        <v>107</v>
      </c>
      <c r="M49" s="26">
        <v>25</v>
      </c>
      <c r="N49" s="35">
        <v>12</v>
      </c>
      <c r="O49" s="21" t="s">
        <v>107</v>
      </c>
      <c r="P49" s="40">
        <v>25</v>
      </c>
    </row>
    <row r="50" spans="1:16" ht="12.75">
      <c r="A50" s="6" t="s">
        <v>61</v>
      </c>
      <c r="B50" s="21">
        <v>1.033</v>
      </c>
      <c r="C50" s="21" t="s">
        <v>107</v>
      </c>
      <c r="D50" s="22">
        <v>1.042</v>
      </c>
      <c r="E50" s="21">
        <v>1.011</v>
      </c>
      <c r="F50" s="21" t="s">
        <v>107</v>
      </c>
      <c r="G50" s="22">
        <v>1.014</v>
      </c>
      <c r="H50" s="23">
        <v>2.8</v>
      </c>
      <c r="I50" s="21" t="s">
        <v>107</v>
      </c>
      <c r="J50" s="24">
        <v>4.1</v>
      </c>
      <c r="K50" s="25">
        <v>12</v>
      </c>
      <c r="L50" s="21" t="s">
        <v>107</v>
      </c>
      <c r="M50" s="26">
        <v>20</v>
      </c>
      <c r="N50" s="35">
        <v>19</v>
      </c>
      <c r="O50" s="21" t="s">
        <v>107</v>
      </c>
      <c r="P50" s="40">
        <v>35</v>
      </c>
    </row>
    <row r="51" spans="1:16" ht="12.75">
      <c r="A51" s="6" t="s">
        <v>62</v>
      </c>
      <c r="B51" s="21">
        <v>1.04</v>
      </c>
      <c r="C51" s="21" t="s">
        <v>107</v>
      </c>
      <c r="D51" s="22">
        <v>1.052</v>
      </c>
      <c r="E51" s="21">
        <v>1.008</v>
      </c>
      <c r="F51" s="21" t="s">
        <v>107</v>
      </c>
      <c r="G51" s="22">
        <v>1.013</v>
      </c>
      <c r="H51" s="23">
        <v>4.2</v>
      </c>
      <c r="I51" s="21" t="s">
        <v>107</v>
      </c>
      <c r="J51" s="24">
        <v>5.4</v>
      </c>
      <c r="K51" s="25">
        <v>20</v>
      </c>
      <c r="L51" s="21" t="s">
        <v>107</v>
      </c>
      <c r="M51" s="26">
        <v>30</v>
      </c>
      <c r="N51" s="35">
        <v>12</v>
      </c>
      <c r="O51" s="21" t="s">
        <v>107</v>
      </c>
      <c r="P51" s="40">
        <v>22</v>
      </c>
    </row>
    <row r="52" spans="1:16" s="4" customFormat="1" ht="15">
      <c r="A52" s="5" t="s">
        <v>63</v>
      </c>
      <c r="B52" s="15"/>
      <c r="C52" s="15"/>
      <c r="D52" s="16"/>
      <c r="E52" s="15"/>
      <c r="F52" s="15"/>
      <c r="G52" s="16"/>
      <c r="H52" s="17"/>
      <c r="I52" s="15"/>
      <c r="J52" s="18"/>
      <c r="K52" s="19"/>
      <c r="L52" s="15"/>
      <c r="M52" s="20"/>
      <c r="N52" s="34"/>
      <c r="O52" s="15"/>
      <c r="P52" s="39"/>
    </row>
    <row r="53" spans="1:16" ht="12.75">
      <c r="A53" s="6" t="s">
        <v>64</v>
      </c>
      <c r="B53" s="21">
        <v>1.04</v>
      </c>
      <c r="C53" s="21" t="s">
        <v>107</v>
      </c>
      <c r="D53" s="22">
        <v>1.052</v>
      </c>
      <c r="E53" s="21">
        <v>1.008</v>
      </c>
      <c r="F53" s="21" t="s">
        <v>107</v>
      </c>
      <c r="G53" s="22">
        <v>1.014</v>
      </c>
      <c r="H53" s="23">
        <v>4</v>
      </c>
      <c r="I53" s="21" t="s">
        <v>107</v>
      </c>
      <c r="J53" s="24">
        <v>5.4</v>
      </c>
      <c r="K53" s="25">
        <v>18</v>
      </c>
      <c r="L53" s="21" t="s">
        <v>107</v>
      </c>
      <c r="M53" s="26">
        <v>35</v>
      </c>
      <c r="N53" s="35">
        <v>20</v>
      </c>
      <c r="O53" s="21" t="s">
        <v>107</v>
      </c>
      <c r="P53" s="40">
        <v>30</v>
      </c>
    </row>
    <row r="54" spans="1:16" ht="12.75">
      <c r="A54" s="6" t="s">
        <v>65</v>
      </c>
      <c r="B54" s="21">
        <v>1.048</v>
      </c>
      <c r="C54" s="21" t="s">
        <v>107</v>
      </c>
      <c r="D54" s="22">
        <v>1.065</v>
      </c>
      <c r="E54" s="21">
        <v>1.012</v>
      </c>
      <c r="F54" s="21" t="s">
        <v>107</v>
      </c>
      <c r="G54" s="22">
        <v>1.016</v>
      </c>
      <c r="H54" s="23">
        <v>4.8</v>
      </c>
      <c r="I54" s="21" t="s">
        <v>107</v>
      </c>
      <c r="J54" s="24">
        <v>6.5</v>
      </c>
      <c r="K54" s="25">
        <v>25</v>
      </c>
      <c r="L54" s="21" t="s">
        <v>107</v>
      </c>
      <c r="M54" s="26">
        <v>50</v>
      </c>
      <c r="N54" s="35">
        <v>22</v>
      </c>
      <c r="O54" s="21" t="s">
        <v>107</v>
      </c>
      <c r="P54" s="40">
        <v>35</v>
      </c>
    </row>
    <row r="55" spans="1:16" ht="12.75">
      <c r="A55" s="6" t="s">
        <v>66</v>
      </c>
      <c r="B55" s="21">
        <v>1.06</v>
      </c>
      <c r="C55" s="21" t="s">
        <v>107</v>
      </c>
      <c r="D55" s="22">
        <v>1.09</v>
      </c>
      <c r="E55" s="21">
        <v>1.016</v>
      </c>
      <c r="F55" s="21" t="s">
        <v>107</v>
      </c>
      <c r="G55" s="22">
        <v>1.024</v>
      </c>
      <c r="H55" s="23">
        <v>5.5</v>
      </c>
      <c r="I55" s="21" t="s">
        <v>107</v>
      </c>
      <c r="J55" s="24">
        <v>9.5</v>
      </c>
      <c r="K55" s="25">
        <v>20</v>
      </c>
      <c r="L55" s="21" t="s">
        <v>107</v>
      </c>
      <c r="M55" s="26">
        <v>40</v>
      </c>
      <c r="N55" s="35">
        <v>17</v>
      </c>
      <c r="O55" s="21" t="s">
        <v>107</v>
      </c>
      <c r="P55" s="40">
        <v>30</v>
      </c>
    </row>
    <row r="56" spans="1:16" s="4" customFormat="1" ht="15">
      <c r="A56" s="5" t="s">
        <v>67</v>
      </c>
      <c r="B56" s="15"/>
      <c r="C56" s="15"/>
      <c r="D56" s="16"/>
      <c r="E56" s="15"/>
      <c r="F56" s="15"/>
      <c r="G56" s="16"/>
      <c r="H56" s="17"/>
      <c r="I56" s="15"/>
      <c r="J56" s="18"/>
      <c r="K56" s="19"/>
      <c r="L56" s="15"/>
      <c r="M56" s="20"/>
      <c r="N56" s="34"/>
      <c r="O56" s="15"/>
      <c r="P56" s="39"/>
    </row>
    <row r="57" spans="1:16" ht="12.75">
      <c r="A57" s="6" t="s">
        <v>68</v>
      </c>
      <c r="B57" s="21">
        <v>1.036</v>
      </c>
      <c r="C57" s="21" t="s">
        <v>107</v>
      </c>
      <c r="D57" s="22">
        <v>1.05</v>
      </c>
      <c r="E57" s="21">
        <v>1.007</v>
      </c>
      <c r="F57" s="21" t="s">
        <v>107</v>
      </c>
      <c r="G57" s="22">
        <v>1.011</v>
      </c>
      <c r="H57" s="23">
        <v>4</v>
      </c>
      <c r="I57" s="21" t="s">
        <v>107</v>
      </c>
      <c r="J57" s="24">
        <v>5</v>
      </c>
      <c r="K57" s="25">
        <v>30</v>
      </c>
      <c r="L57" s="21" t="s">
        <v>107</v>
      </c>
      <c r="M57" s="26">
        <v>45</v>
      </c>
      <c r="N57" s="35">
        <v>25</v>
      </c>
      <c r="O57" s="21" t="s">
        <v>107</v>
      </c>
      <c r="P57" s="40">
        <v>40</v>
      </c>
    </row>
    <row r="58" spans="1:16" ht="12.75">
      <c r="A58" s="6" t="s">
        <v>69</v>
      </c>
      <c r="B58" s="21">
        <v>1.044</v>
      </c>
      <c r="C58" s="21" t="s">
        <v>107</v>
      </c>
      <c r="D58" s="22">
        <v>1.06</v>
      </c>
      <c r="E58" s="21">
        <v>1.012</v>
      </c>
      <c r="F58" s="21" t="s">
        <v>107</v>
      </c>
      <c r="G58" s="22">
        <v>1.024</v>
      </c>
      <c r="H58" s="23">
        <v>4</v>
      </c>
      <c r="I58" s="21" t="s">
        <v>107</v>
      </c>
      <c r="J58" s="24">
        <v>6</v>
      </c>
      <c r="K58" s="25">
        <v>20</v>
      </c>
      <c r="L58" s="21" t="s">
        <v>107</v>
      </c>
      <c r="M58" s="26">
        <v>40</v>
      </c>
      <c r="N58" s="35">
        <v>30</v>
      </c>
      <c r="O58" s="21" t="s">
        <v>107</v>
      </c>
      <c r="P58" s="40">
        <v>40</v>
      </c>
    </row>
    <row r="59" spans="1:16" ht="12.75">
      <c r="A59" s="6" t="s">
        <v>70</v>
      </c>
      <c r="B59" s="21">
        <v>1.048</v>
      </c>
      <c r="C59" s="21" t="s">
        <v>107</v>
      </c>
      <c r="D59" s="22">
        <v>1.065</v>
      </c>
      <c r="E59" s="21">
        <v>1.01</v>
      </c>
      <c r="F59" s="21" t="s">
        <v>107</v>
      </c>
      <c r="G59" s="22">
        <v>1.018</v>
      </c>
      <c r="H59" s="23">
        <v>4.2</v>
      </c>
      <c r="I59" s="21" t="s">
        <v>107</v>
      </c>
      <c r="J59" s="24">
        <v>5.9</v>
      </c>
      <c r="K59" s="25">
        <v>25</v>
      </c>
      <c r="L59" s="21" t="s">
        <v>107</v>
      </c>
      <c r="M59" s="26">
        <v>40</v>
      </c>
      <c r="N59" s="35">
        <v>22</v>
      </c>
      <c r="O59" s="21" t="s">
        <v>107</v>
      </c>
      <c r="P59" s="40">
        <v>40</v>
      </c>
    </row>
    <row r="60" spans="1:16" ht="12.75">
      <c r="A60" s="6" t="s">
        <v>71</v>
      </c>
      <c r="B60" s="21">
        <v>1.056</v>
      </c>
      <c r="C60" s="21" t="s">
        <v>107</v>
      </c>
      <c r="D60" s="22">
        <v>1.075</v>
      </c>
      <c r="E60" s="21">
        <v>1.01</v>
      </c>
      <c r="F60" s="21" t="s">
        <v>107</v>
      </c>
      <c r="G60" s="22">
        <v>1.018</v>
      </c>
      <c r="H60" s="23">
        <v>5.5</v>
      </c>
      <c r="I60" s="21" t="s">
        <v>107</v>
      </c>
      <c r="J60" s="24">
        <v>8</v>
      </c>
      <c r="K60" s="25">
        <v>30</v>
      </c>
      <c r="L60" s="21" t="s">
        <v>107</v>
      </c>
      <c r="M60" s="26">
        <v>70</v>
      </c>
      <c r="N60" s="35">
        <v>30</v>
      </c>
      <c r="O60" s="21" t="s">
        <v>107</v>
      </c>
      <c r="P60" s="40">
        <v>40</v>
      </c>
    </row>
    <row r="61" spans="1:16" ht="12.75">
      <c r="A61" s="6" t="s">
        <v>72</v>
      </c>
      <c r="B61" s="21">
        <v>1.05</v>
      </c>
      <c r="C61" s="21" t="s">
        <v>107</v>
      </c>
      <c r="D61" s="22">
        <v>1.075</v>
      </c>
      <c r="E61" s="21">
        <v>1.01</v>
      </c>
      <c r="F61" s="21" t="s">
        <v>107</v>
      </c>
      <c r="G61" s="22">
        <v>1.022</v>
      </c>
      <c r="H61" s="23">
        <v>5</v>
      </c>
      <c r="I61" s="21" t="s">
        <v>107</v>
      </c>
      <c r="J61" s="24">
        <v>7</v>
      </c>
      <c r="K61" s="25">
        <v>35</v>
      </c>
      <c r="L61" s="21" t="s">
        <v>107</v>
      </c>
      <c r="M61" s="26">
        <v>75</v>
      </c>
      <c r="N61" s="35">
        <v>30</v>
      </c>
      <c r="O61" s="21" t="s">
        <v>107</v>
      </c>
      <c r="P61" s="40">
        <v>40</v>
      </c>
    </row>
    <row r="62" spans="1:16" ht="12.75">
      <c r="A62" s="6" t="s">
        <v>73</v>
      </c>
      <c r="B62" s="21">
        <v>1.075</v>
      </c>
      <c r="C62" s="21" t="s">
        <v>107</v>
      </c>
      <c r="D62" s="22">
        <v>1.115</v>
      </c>
      <c r="E62" s="21">
        <v>1.018</v>
      </c>
      <c r="F62" s="21" t="s">
        <v>107</v>
      </c>
      <c r="G62" s="22">
        <v>1.03</v>
      </c>
      <c r="H62" s="23">
        <v>8</v>
      </c>
      <c r="I62" s="21" t="s">
        <v>107</v>
      </c>
      <c r="J62" s="24">
        <v>12</v>
      </c>
      <c r="K62" s="25">
        <v>50</v>
      </c>
      <c r="L62" s="21" t="s">
        <v>107</v>
      </c>
      <c r="M62" s="26">
        <v>90</v>
      </c>
      <c r="N62" s="35">
        <v>30</v>
      </c>
      <c r="O62" s="21" t="s">
        <v>107</v>
      </c>
      <c r="P62" s="40">
        <v>40</v>
      </c>
    </row>
    <row r="63" spans="1:16" s="4" customFormat="1" ht="15">
      <c r="A63" s="5" t="s">
        <v>74</v>
      </c>
      <c r="B63" s="15"/>
      <c r="C63" s="15"/>
      <c r="D63" s="16"/>
      <c r="E63" s="15"/>
      <c r="F63" s="15"/>
      <c r="G63" s="16"/>
      <c r="H63" s="17"/>
      <c r="I63" s="15"/>
      <c r="J63" s="18"/>
      <c r="K63" s="19"/>
      <c r="L63" s="15"/>
      <c r="M63" s="20"/>
      <c r="N63" s="34"/>
      <c r="O63" s="15"/>
      <c r="P63" s="39"/>
    </row>
    <row r="64" spans="1:16" ht="12.75">
      <c r="A64" s="6" t="s">
        <v>75</v>
      </c>
      <c r="B64" s="21">
        <v>1.05</v>
      </c>
      <c r="C64" s="21" t="s">
        <v>107</v>
      </c>
      <c r="D64" s="22">
        <v>1.075</v>
      </c>
      <c r="E64" s="21">
        <v>1.01</v>
      </c>
      <c r="F64" s="21" t="s">
        <v>107</v>
      </c>
      <c r="G64" s="22">
        <v>1.018</v>
      </c>
      <c r="H64" s="23">
        <v>5</v>
      </c>
      <c r="I64" s="21" t="s">
        <v>107</v>
      </c>
      <c r="J64" s="24">
        <v>7.5</v>
      </c>
      <c r="K64" s="25">
        <v>40</v>
      </c>
      <c r="L64" s="21" t="s">
        <v>107</v>
      </c>
      <c r="M64" s="26">
        <v>60</v>
      </c>
      <c r="N64" s="35">
        <v>8</v>
      </c>
      <c r="O64" s="21" t="s">
        <v>107</v>
      </c>
      <c r="P64" s="40">
        <v>14</v>
      </c>
    </row>
    <row r="65" spans="1:16" ht="12.75">
      <c r="A65" s="6" t="s">
        <v>3</v>
      </c>
      <c r="B65" s="21">
        <v>1.056</v>
      </c>
      <c r="C65" s="21" t="s">
        <v>107</v>
      </c>
      <c r="D65" s="22">
        <v>1.075</v>
      </c>
      <c r="E65" s="21">
        <v>1.01</v>
      </c>
      <c r="F65" s="21" t="s">
        <v>107</v>
      </c>
      <c r="G65" s="22">
        <v>1.018</v>
      </c>
      <c r="H65" s="23">
        <v>5.5</v>
      </c>
      <c r="I65" s="21" t="s">
        <v>107</v>
      </c>
      <c r="J65" s="24">
        <v>7.5</v>
      </c>
      <c r="K65" s="25">
        <v>40</v>
      </c>
      <c r="L65" s="21" t="s">
        <v>107</v>
      </c>
      <c r="M65" s="26">
        <v>70</v>
      </c>
      <c r="N65" s="35">
        <v>6</v>
      </c>
      <c r="O65" s="21" t="s">
        <v>107</v>
      </c>
      <c r="P65" s="40">
        <v>15</v>
      </c>
    </row>
    <row r="66" spans="1:16" ht="12.75">
      <c r="A66" s="6" t="s">
        <v>4</v>
      </c>
      <c r="B66" s="21">
        <v>1.075</v>
      </c>
      <c r="C66" s="21" t="s">
        <v>107</v>
      </c>
      <c r="D66" s="22">
        <v>1.09</v>
      </c>
      <c r="E66" s="21">
        <v>1.01</v>
      </c>
      <c r="F66" s="21" t="s">
        <v>107</v>
      </c>
      <c r="G66" s="22">
        <v>1.02</v>
      </c>
      <c r="H66" s="23">
        <v>7.5</v>
      </c>
      <c r="I66" s="21" t="s">
        <v>107</v>
      </c>
      <c r="J66" s="24">
        <v>10</v>
      </c>
      <c r="K66" s="25">
        <v>60</v>
      </c>
      <c r="L66" s="21" t="s">
        <v>107</v>
      </c>
      <c r="M66" s="26">
        <v>120</v>
      </c>
      <c r="N66" s="35">
        <v>8</v>
      </c>
      <c r="O66" s="21" t="s">
        <v>107</v>
      </c>
      <c r="P66" s="40">
        <v>15</v>
      </c>
    </row>
    <row r="67" spans="1:16" s="4" customFormat="1" ht="15">
      <c r="A67" s="5" t="s">
        <v>5</v>
      </c>
      <c r="B67" s="15"/>
      <c r="C67" s="15"/>
      <c r="D67" s="16"/>
      <c r="E67" s="15"/>
      <c r="F67" s="15"/>
      <c r="G67" s="16"/>
      <c r="H67" s="17"/>
      <c r="I67" s="15"/>
      <c r="J67" s="18"/>
      <c r="K67" s="19"/>
      <c r="L67" s="15"/>
      <c r="M67" s="20"/>
      <c r="N67" s="34"/>
      <c r="O67" s="15"/>
      <c r="P67" s="39"/>
    </row>
    <row r="68" spans="1:16" ht="12.75">
      <c r="A68" s="6" t="s">
        <v>6</v>
      </c>
      <c r="B68" s="21">
        <v>1.044</v>
      </c>
      <c r="C68" s="21" t="s">
        <v>107</v>
      </c>
      <c r="D68" s="22">
        <v>1.052</v>
      </c>
      <c r="E68" s="21">
        <v>1.01</v>
      </c>
      <c r="F68" s="21" t="s">
        <v>107</v>
      </c>
      <c r="G68" s="22">
        <v>1.014</v>
      </c>
      <c r="H68" s="23">
        <v>4.3</v>
      </c>
      <c r="I68" s="21" t="s">
        <v>107</v>
      </c>
      <c r="J68" s="24">
        <v>5.6</v>
      </c>
      <c r="K68" s="25">
        <v>8</v>
      </c>
      <c r="L68" s="21" t="s">
        <v>107</v>
      </c>
      <c r="M68" s="26">
        <v>15</v>
      </c>
      <c r="N68" s="35">
        <v>2</v>
      </c>
      <c r="O68" s="21" t="s">
        <v>107</v>
      </c>
      <c r="P68" s="40">
        <v>8</v>
      </c>
    </row>
    <row r="69" spans="1:16" ht="12.75">
      <c r="A69" s="6" t="s">
        <v>7</v>
      </c>
      <c r="B69" s="21">
        <v>1.044</v>
      </c>
      <c r="C69" s="21" t="s">
        <v>107</v>
      </c>
      <c r="D69" s="22">
        <v>1.056</v>
      </c>
      <c r="E69" s="21">
        <v>1.01</v>
      </c>
      <c r="F69" s="21" t="s">
        <v>107</v>
      </c>
      <c r="G69" s="22">
        <v>1.014</v>
      </c>
      <c r="H69" s="23">
        <v>4.3</v>
      </c>
      <c r="I69" s="21" t="s">
        <v>107</v>
      </c>
      <c r="J69" s="24">
        <v>5.6</v>
      </c>
      <c r="K69" s="25">
        <v>10</v>
      </c>
      <c r="L69" s="21" t="s">
        <v>107</v>
      </c>
      <c r="M69" s="26">
        <v>18</v>
      </c>
      <c r="N69" s="35">
        <v>14</v>
      </c>
      <c r="O69" s="21" t="s">
        <v>107</v>
      </c>
      <c r="P69" s="40">
        <v>23</v>
      </c>
    </row>
    <row r="70" spans="1:16" ht="12.75">
      <c r="A70" s="6" t="s">
        <v>76</v>
      </c>
      <c r="B70" s="21">
        <v>1.064</v>
      </c>
      <c r="C70" s="21" t="s">
        <v>107</v>
      </c>
      <c r="D70" s="22">
        <v>1.09</v>
      </c>
      <c r="E70" s="21">
        <v>1.015</v>
      </c>
      <c r="F70" s="21" t="s">
        <v>107</v>
      </c>
      <c r="G70" s="22">
        <v>1.022</v>
      </c>
      <c r="H70" s="23">
        <v>6.5</v>
      </c>
      <c r="I70" s="21" t="s">
        <v>107</v>
      </c>
      <c r="J70" s="24">
        <v>8</v>
      </c>
      <c r="K70" s="25">
        <v>15</v>
      </c>
      <c r="L70" s="21" t="s">
        <v>107</v>
      </c>
      <c r="M70" s="26">
        <v>30</v>
      </c>
      <c r="N70" s="35">
        <v>12</v>
      </c>
      <c r="O70" s="21" t="s">
        <v>107</v>
      </c>
      <c r="P70" s="40">
        <v>25</v>
      </c>
    </row>
    <row r="71" spans="1:16" ht="12.75">
      <c r="A71" s="6" t="s">
        <v>77</v>
      </c>
      <c r="B71" s="21">
        <v>1.046</v>
      </c>
      <c r="C71" s="21" t="s">
        <v>107</v>
      </c>
      <c r="D71" s="22">
        <v>1.056</v>
      </c>
      <c r="E71" s="21">
        <v>1.01</v>
      </c>
      <c r="F71" s="21" t="s">
        <v>107</v>
      </c>
      <c r="G71" s="22">
        <v>1.014</v>
      </c>
      <c r="H71" s="23">
        <v>4.5</v>
      </c>
      <c r="I71" s="21" t="s">
        <v>107</v>
      </c>
      <c r="J71" s="24">
        <v>6</v>
      </c>
      <c r="K71" s="25">
        <v>10</v>
      </c>
      <c r="L71" s="21" t="s">
        <v>107</v>
      </c>
      <c r="M71" s="26">
        <v>20</v>
      </c>
      <c r="N71" s="35">
        <v>14</v>
      </c>
      <c r="O71" s="21" t="s">
        <v>107</v>
      </c>
      <c r="P71" s="40">
        <v>19</v>
      </c>
    </row>
    <row r="72" spans="1:16" s="4" customFormat="1" ht="15">
      <c r="A72" s="5" t="s">
        <v>78</v>
      </c>
      <c r="B72" s="15"/>
      <c r="C72" s="15"/>
      <c r="D72" s="16"/>
      <c r="E72" s="15"/>
      <c r="F72" s="15"/>
      <c r="G72" s="16"/>
      <c r="H72" s="17"/>
      <c r="I72" s="15"/>
      <c r="J72" s="18"/>
      <c r="K72" s="19"/>
      <c r="L72" s="15"/>
      <c r="M72" s="20"/>
      <c r="N72" s="34"/>
      <c r="O72" s="15"/>
      <c r="P72" s="39"/>
    </row>
    <row r="73" spans="1:16" ht="12.75">
      <c r="A73" s="6" t="s">
        <v>79</v>
      </c>
      <c r="B73" s="21">
        <v>1.044</v>
      </c>
      <c r="C73" s="21" t="s">
        <v>107</v>
      </c>
      <c r="D73" s="22">
        <v>1.052</v>
      </c>
      <c r="E73" s="21">
        <v>1.008</v>
      </c>
      <c r="F73" s="21" t="s">
        <v>107</v>
      </c>
      <c r="G73" s="22">
        <v>1.012</v>
      </c>
      <c r="H73" s="23">
        <v>4.5</v>
      </c>
      <c r="I73" s="21" t="s">
        <v>107</v>
      </c>
      <c r="J73" s="24">
        <v>5.5</v>
      </c>
      <c r="K73" s="25">
        <v>10</v>
      </c>
      <c r="L73" s="21" t="s">
        <v>107</v>
      </c>
      <c r="M73" s="26">
        <v>20</v>
      </c>
      <c r="N73" s="35">
        <v>2</v>
      </c>
      <c r="O73" s="21" t="s">
        <v>107</v>
      </c>
      <c r="P73" s="40">
        <v>4</v>
      </c>
    </row>
    <row r="74" spans="1:16" ht="12.75">
      <c r="A74" s="6" t="s">
        <v>10</v>
      </c>
      <c r="B74" s="21">
        <v>1.048</v>
      </c>
      <c r="C74" s="21" t="s">
        <v>107</v>
      </c>
      <c r="D74" s="22">
        <v>1.054</v>
      </c>
      <c r="E74" s="21">
        <v>1.01</v>
      </c>
      <c r="F74" s="21" t="s">
        <v>107</v>
      </c>
      <c r="G74" s="22">
        <v>1.014</v>
      </c>
      <c r="H74" s="23">
        <v>4.8</v>
      </c>
      <c r="I74" s="21" t="s">
        <v>107</v>
      </c>
      <c r="J74" s="24">
        <v>5.5</v>
      </c>
      <c r="K74" s="25">
        <v>20</v>
      </c>
      <c r="L74" s="21" t="s">
        <v>107</v>
      </c>
      <c r="M74" s="26">
        <v>30</v>
      </c>
      <c r="N74" s="35">
        <v>8</v>
      </c>
      <c r="O74" s="21" t="s">
        <v>107</v>
      </c>
      <c r="P74" s="40">
        <v>14</v>
      </c>
    </row>
    <row r="75" spans="1:16" ht="12.75">
      <c r="A75" s="6" t="s">
        <v>11</v>
      </c>
      <c r="B75" s="21">
        <v>1.048</v>
      </c>
      <c r="C75" s="21" t="s">
        <v>107</v>
      </c>
      <c r="D75" s="22">
        <v>1.065</v>
      </c>
      <c r="E75" s="21">
        <v>1.002</v>
      </c>
      <c r="F75" s="21" t="s">
        <v>107</v>
      </c>
      <c r="G75" s="22">
        <v>1.012</v>
      </c>
      <c r="H75" s="23">
        <v>5</v>
      </c>
      <c r="I75" s="21" t="s">
        <v>107</v>
      </c>
      <c r="J75" s="24">
        <v>7</v>
      </c>
      <c r="K75" s="25">
        <v>20</v>
      </c>
      <c r="L75" s="21" t="s">
        <v>107</v>
      </c>
      <c r="M75" s="26">
        <v>35</v>
      </c>
      <c r="N75" s="35">
        <v>5</v>
      </c>
      <c r="O75" s="21" t="s">
        <v>107</v>
      </c>
      <c r="P75" s="40">
        <v>14</v>
      </c>
    </row>
    <row r="76" spans="1:16" ht="12.75">
      <c r="A76" s="6" t="s">
        <v>12</v>
      </c>
      <c r="B76" s="21">
        <v>1.06</v>
      </c>
      <c r="C76" s="21" t="s">
        <v>107</v>
      </c>
      <c r="D76" s="22">
        <v>1.08</v>
      </c>
      <c r="E76" s="21">
        <v>1.008</v>
      </c>
      <c r="F76" s="21" t="s">
        <v>107</v>
      </c>
      <c r="G76" s="22">
        <v>1.016</v>
      </c>
      <c r="H76" s="23">
        <v>6</v>
      </c>
      <c r="I76" s="21" t="s">
        <v>107</v>
      </c>
      <c r="J76" s="24">
        <v>8.5</v>
      </c>
      <c r="K76" s="25">
        <v>18</v>
      </c>
      <c r="L76" s="21" t="s">
        <v>107</v>
      </c>
      <c r="M76" s="26">
        <v>28</v>
      </c>
      <c r="N76" s="35">
        <v>6</v>
      </c>
      <c r="O76" s="21" t="s">
        <v>107</v>
      </c>
      <c r="P76" s="40">
        <v>19</v>
      </c>
    </row>
    <row r="77" spans="1:16" ht="12.75">
      <c r="A77" s="6" t="s">
        <v>13</v>
      </c>
      <c r="B77" s="99" t="s">
        <v>80</v>
      </c>
      <c r="C77" s="99"/>
      <c r="D77" s="99"/>
      <c r="E77" s="99" t="s">
        <v>80</v>
      </c>
      <c r="F77" s="99"/>
      <c r="G77" s="99"/>
      <c r="H77" s="100" t="s">
        <v>80</v>
      </c>
      <c r="I77" s="100"/>
      <c r="J77" s="100"/>
      <c r="K77" s="101" t="s">
        <v>80</v>
      </c>
      <c r="L77" s="101"/>
      <c r="M77" s="101"/>
      <c r="N77" s="100" t="s">
        <v>80</v>
      </c>
      <c r="O77" s="100"/>
      <c r="P77" s="102"/>
    </row>
    <row r="78" spans="1:16" s="4" customFormat="1" ht="15">
      <c r="A78" s="5" t="s">
        <v>81</v>
      </c>
      <c r="B78" s="15"/>
      <c r="C78" s="15"/>
      <c r="D78" s="16"/>
      <c r="E78" s="15"/>
      <c r="F78" s="15"/>
      <c r="G78" s="16"/>
      <c r="H78" s="17"/>
      <c r="I78" s="15"/>
      <c r="J78" s="18"/>
      <c r="K78" s="19"/>
      <c r="L78" s="15"/>
      <c r="M78" s="20"/>
      <c r="N78" s="34"/>
      <c r="O78" s="15"/>
      <c r="P78" s="39"/>
    </row>
    <row r="79" spans="1:16" ht="12.75">
      <c r="A79" s="6" t="s">
        <v>82</v>
      </c>
      <c r="B79" s="21">
        <v>1.028</v>
      </c>
      <c r="C79" s="21" t="s">
        <v>107</v>
      </c>
      <c r="D79" s="22">
        <v>1.032</v>
      </c>
      <c r="E79" s="21">
        <v>1.003</v>
      </c>
      <c r="F79" s="21" t="s">
        <v>107</v>
      </c>
      <c r="G79" s="22">
        <v>1.006</v>
      </c>
      <c r="H79" s="23">
        <v>2.8</v>
      </c>
      <c r="I79" s="21" t="s">
        <v>107</v>
      </c>
      <c r="J79" s="24">
        <v>3.8</v>
      </c>
      <c r="K79" s="25">
        <v>3</v>
      </c>
      <c r="L79" s="21" t="s">
        <v>107</v>
      </c>
      <c r="M79" s="26">
        <v>8</v>
      </c>
      <c r="N79" s="35">
        <v>2</v>
      </c>
      <c r="O79" s="21" t="s">
        <v>107</v>
      </c>
      <c r="P79" s="40">
        <v>3</v>
      </c>
    </row>
    <row r="80" spans="1:16" ht="12.75">
      <c r="A80" s="6" t="s">
        <v>83</v>
      </c>
      <c r="B80" s="21">
        <v>1.048</v>
      </c>
      <c r="C80" s="21" t="s">
        <v>107</v>
      </c>
      <c r="D80" s="22">
        <v>1.057</v>
      </c>
      <c r="E80" s="21">
        <v>1.002</v>
      </c>
      <c r="F80" s="21" t="s">
        <v>107</v>
      </c>
      <c r="G80" s="22">
        <v>1.012</v>
      </c>
      <c r="H80" s="23">
        <v>4.6</v>
      </c>
      <c r="I80" s="21" t="s">
        <v>107</v>
      </c>
      <c r="J80" s="24">
        <v>6.5</v>
      </c>
      <c r="K80" s="25">
        <v>10</v>
      </c>
      <c r="L80" s="21" t="s">
        <v>107</v>
      </c>
      <c r="M80" s="26">
        <v>25</v>
      </c>
      <c r="N80" s="35">
        <v>10</v>
      </c>
      <c r="O80" s="21" t="s">
        <v>107</v>
      </c>
      <c r="P80" s="40">
        <v>16</v>
      </c>
    </row>
    <row r="81" spans="1:16" ht="12.75">
      <c r="A81" s="6" t="s">
        <v>84</v>
      </c>
      <c r="B81" s="21">
        <v>1.04</v>
      </c>
      <c r="C81" s="21" t="s">
        <v>107</v>
      </c>
      <c r="D81" s="22">
        <v>1.074</v>
      </c>
      <c r="E81" s="21">
        <v>1.008</v>
      </c>
      <c r="F81" s="21" t="s">
        <v>107</v>
      </c>
      <c r="G81" s="22">
        <v>1.012</v>
      </c>
      <c r="H81" s="23">
        <v>4</v>
      </c>
      <c r="I81" s="21" t="s">
        <v>107</v>
      </c>
      <c r="J81" s="24">
        <v>8</v>
      </c>
      <c r="K81" s="25">
        <v>20</v>
      </c>
      <c r="L81" s="21" t="s">
        <v>107</v>
      </c>
      <c r="M81" s="26">
        <v>25</v>
      </c>
      <c r="N81" s="35">
        <v>15</v>
      </c>
      <c r="O81" s="21" t="s">
        <v>107</v>
      </c>
      <c r="P81" s="40">
        <v>22</v>
      </c>
    </row>
    <row r="82" spans="1:16" ht="12.75">
      <c r="A82" s="6" t="s">
        <v>85</v>
      </c>
      <c r="B82" s="21">
        <v>1.04</v>
      </c>
      <c r="C82" s="21" t="s">
        <v>107</v>
      </c>
      <c r="D82" s="22">
        <v>1.054</v>
      </c>
      <c r="E82" s="21">
        <v>1.001</v>
      </c>
      <c r="F82" s="21" t="s">
        <v>107</v>
      </c>
      <c r="G82" s="22">
        <v>1.01</v>
      </c>
      <c r="H82" s="23">
        <v>5</v>
      </c>
      <c r="I82" s="21" t="s">
        <v>107</v>
      </c>
      <c r="J82" s="24">
        <v>6.5</v>
      </c>
      <c r="K82" s="25">
        <v>0</v>
      </c>
      <c r="L82" s="21" t="s">
        <v>107</v>
      </c>
      <c r="M82" s="26">
        <v>10</v>
      </c>
      <c r="N82" s="35">
        <v>3</v>
      </c>
      <c r="O82" s="21" t="s">
        <v>107</v>
      </c>
      <c r="P82" s="40">
        <v>7</v>
      </c>
    </row>
    <row r="83" spans="1:16" ht="12.75">
      <c r="A83" s="6" t="s">
        <v>86</v>
      </c>
      <c r="B83" s="21">
        <v>1.04</v>
      </c>
      <c r="C83" s="21" t="s">
        <v>107</v>
      </c>
      <c r="D83" s="22">
        <v>1.06</v>
      </c>
      <c r="E83" s="21">
        <v>1</v>
      </c>
      <c r="F83" s="21" t="s">
        <v>107</v>
      </c>
      <c r="G83" s="22">
        <v>1.006</v>
      </c>
      <c r="H83" s="23">
        <v>5</v>
      </c>
      <c r="I83" s="21" t="s">
        <v>107</v>
      </c>
      <c r="J83" s="24">
        <v>8</v>
      </c>
      <c r="K83" s="25">
        <v>0</v>
      </c>
      <c r="L83" s="21" t="s">
        <v>107</v>
      </c>
      <c r="M83" s="26">
        <v>10</v>
      </c>
      <c r="N83" s="35">
        <v>3</v>
      </c>
      <c r="O83" s="21" t="s">
        <v>107</v>
      </c>
      <c r="P83" s="40">
        <v>7</v>
      </c>
    </row>
    <row r="84" spans="1:16" ht="12.75">
      <c r="A84" s="6" t="s">
        <v>87</v>
      </c>
      <c r="B84" s="21">
        <v>1.04</v>
      </c>
      <c r="C84" s="21" t="s">
        <v>107</v>
      </c>
      <c r="D84" s="22">
        <v>1.06</v>
      </c>
      <c r="E84" s="21">
        <v>1</v>
      </c>
      <c r="F84" s="21" t="s">
        <v>107</v>
      </c>
      <c r="G84" s="22">
        <v>1.01</v>
      </c>
      <c r="H84" s="23">
        <v>5</v>
      </c>
      <c r="I84" s="21" t="s">
        <v>107</v>
      </c>
      <c r="J84" s="24">
        <v>7</v>
      </c>
      <c r="K84" s="25">
        <v>0</v>
      </c>
      <c r="L84" s="21" t="s">
        <v>107</v>
      </c>
      <c r="M84" s="26">
        <v>10</v>
      </c>
      <c r="N84" s="35">
        <v>3</v>
      </c>
      <c r="O84" s="21" t="s">
        <v>107</v>
      </c>
      <c r="P84" s="40">
        <v>7</v>
      </c>
    </row>
    <row r="85" spans="1:16" s="4" customFormat="1" ht="15">
      <c r="A85" s="5" t="s">
        <v>88</v>
      </c>
      <c r="B85" s="15"/>
      <c r="C85" s="15"/>
      <c r="D85" s="16"/>
      <c r="E85" s="15"/>
      <c r="F85" s="15"/>
      <c r="G85" s="16"/>
      <c r="H85" s="17"/>
      <c r="I85" s="15"/>
      <c r="J85" s="18"/>
      <c r="K85" s="19"/>
      <c r="L85" s="15"/>
      <c r="M85" s="20"/>
      <c r="N85" s="34"/>
      <c r="O85" s="15"/>
      <c r="P85" s="39"/>
    </row>
    <row r="86" spans="1:16" ht="12.75">
      <c r="A86" s="6" t="s">
        <v>89</v>
      </c>
      <c r="B86" s="21">
        <v>1.062</v>
      </c>
      <c r="C86" s="21" t="s">
        <v>107</v>
      </c>
      <c r="D86" s="22">
        <v>1.075</v>
      </c>
      <c r="E86" s="21">
        <v>1.008</v>
      </c>
      <c r="F86" s="21" t="s">
        <v>107</v>
      </c>
      <c r="G86" s="22">
        <v>1.018</v>
      </c>
      <c r="H86" s="23">
        <v>6</v>
      </c>
      <c r="I86" s="21" t="s">
        <v>107</v>
      </c>
      <c r="J86" s="24">
        <v>7.5</v>
      </c>
      <c r="K86" s="25">
        <v>15</v>
      </c>
      <c r="L86" s="21" t="s">
        <v>107</v>
      </c>
      <c r="M86" s="26">
        <v>30</v>
      </c>
      <c r="N86" s="35">
        <v>4</v>
      </c>
      <c r="O86" s="21" t="s">
        <v>107</v>
      </c>
      <c r="P86" s="40">
        <v>7</v>
      </c>
    </row>
    <row r="87" spans="1:16" ht="12.75">
      <c r="A87" s="6" t="s">
        <v>90</v>
      </c>
      <c r="B87" s="21">
        <v>1.062</v>
      </c>
      <c r="C87" s="21" t="s">
        <v>107</v>
      </c>
      <c r="D87" s="22">
        <v>1.075</v>
      </c>
      <c r="E87" s="21">
        <v>1.008</v>
      </c>
      <c r="F87" s="21" t="s">
        <v>107</v>
      </c>
      <c r="G87" s="22">
        <v>1.018</v>
      </c>
      <c r="H87" s="23">
        <v>6</v>
      </c>
      <c r="I87" s="21" t="s">
        <v>107</v>
      </c>
      <c r="J87" s="24">
        <v>7.6</v>
      </c>
      <c r="K87" s="25">
        <v>15</v>
      </c>
      <c r="L87" s="21" t="s">
        <v>107</v>
      </c>
      <c r="M87" s="26">
        <v>25</v>
      </c>
      <c r="N87" s="35">
        <v>10</v>
      </c>
      <c r="O87" s="21" t="s">
        <v>107</v>
      </c>
      <c r="P87" s="40">
        <v>17</v>
      </c>
    </row>
    <row r="88" spans="1:16" ht="12.75">
      <c r="A88" s="6" t="s">
        <v>91</v>
      </c>
      <c r="B88" s="21">
        <v>1.075</v>
      </c>
      <c r="C88" s="21" t="s">
        <v>107</v>
      </c>
      <c r="D88" s="22">
        <v>1.085</v>
      </c>
      <c r="E88" s="21">
        <v>1.008</v>
      </c>
      <c r="F88" s="21" t="s">
        <v>107</v>
      </c>
      <c r="G88" s="22">
        <v>1.014</v>
      </c>
      <c r="H88" s="23">
        <v>7.5</v>
      </c>
      <c r="I88" s="21" t="s">
        <v>107</v>
      </c>
      <c r="J88" s="24">
        <v>9.5</v>
      </c>
      <c r="K88" s="25">
        <v>20</v>
      </c>
      <c r="L88" s="21" t="s">
        <v>107</v>
      </c>
      <c r="M88" s="26">
        <v>40</v>
      </c>
      <c r="N88" s="35">
        <v>4.5</v>
      </c>
      <c r="O88" s="21" t="s">
        <v>107</v>
      </c>
      <c r="P88" s="40">
        <v>7</v>
      </c>
    </row>
    <row r="89" spans="1:16" ht="12.75">
      <c r="A89" s="6" t="s">
        <v>92</v>
      </c>
      <c r="B89" s="21">
        <v>1.07</v>
      </c>
      <c r="C89" s="21" t="s">
        <v>107</v>
      </c>
      <c r="D89" s="22">
        <v>1.095</v>
      </c>
      <c r="E89" s="21">
        <v>1.005</v>
      </c>
      <c r="F89" s="21" t="s">
        <v>107</v>
      </c>
      <c r="G89" s="22">
        <v>1.016</v>
      </c>
      <c r="H89" s="23">
        <v>7.5</v>
      </c>
      <c r="I89" s="21" t="s">
        <v>107</v>
      </c>
      <c r="J89" s="24">
        <v>10.5</v>
      </c>
      <c r="K89" s="25">
        <v>22</v>
      </c>
      <c r="L89" s="21" t="s">
        <v>107</v>
      </c>
      <c r="M89" s="26">
        <v>35</v>
      </c>
      <c r="N89" s="35">
        <v>3</v>
      </c>
      <c r="O89" s="21" t="s">
        <v>107</v>
      </c>
      <c r="P89" s="40">
        <v>6</v>
      </c>
    </row>
    <row r="90" spans="1:16" ht="12.75">
      <c r="A90" s="6" t="s">
        <v>93</v>
      </c>
      <c r="B90" s="21">
        <v>1.075</v>
      </c>
      <c r="C90" s="21" t="s">
        <v>107</v>
      </c>
      <c r="D90" s="22">
        <v>1.11</v>
      </c>
      <c r="E90" s="21">
        <v>1.01</v>
      </c>
      <c r="F90" s="21" t="s">
        <v>107</v>
      </c>
      <c r="G90" s="22">
        <v>1.024</v>
      </c>
      <c r="H90" s="23">
        <v>8</v>
      </c>
      <c r="I90" s="21" t="s">
        <v>107</v>
      </c>
      <c r="J90" s="24">
        <v>11</v>
      </c>
      <c r="K90" s="25">
        <v>20</v>
      </c>
      <c r="L90" s="21" t="s">
        <v>107</v>
      </c>
      <c r="M90" s="26">
        <v>35</v>
      </c>
      <c r="N90" s="35">
        <v>12</v>
      </c>
      <c r="O90" s="21" t="s">
        <v>107</v>
      </c>
      <c r="P90" s="40">
        <v>22</v>
      </c>
    </row>
    <row r="91" spans="1:16" s="4" customFormat="1" ht="15">
      <c r="A91" s="5" t="s">
        <v>94</v>
      </c>
      <c r="B91" s="15"/>
      <c r="C91" s="15"/>
      <c r="D91" s="16"/>
      <c r="E91" s="15"/>
      <c r="F91" s="15"/>
      <c r="G91" s="16"/>
      <c r="H91" s="17"/>
      <c r="I91" s="15"/>
      <c r="J91" s="18"/>
      <c r="K91" s="19"/>
      <c r="L91" s="15"/>
      <c r="M91" s="20"/>
      <c r="N91" s="34"/>
      <c r="O91" s="15"/>
      <c r="P91" s="39"/>
    </row>
    <row r="92" spans="1:16" ht="12.75">
      <c r="A92" s="6" t="s">
        <v>95</v>
      </c>
      <c r="B92" s="21">
        <v>1.06</v>
      </c>
      <c r="C92" s="21" t="s">
        <v>107</v>
      </c>
      <c r="D92" s="22">
        <v>1.09</v>
      </c>
      <c r="E92" s="21">
        <v>1.015</v>
      </c>
      <c r="F92" s="21" t="s">
        <v>107</v>
      </c>
      <c r="G92" s="22">
        <v>1.022</v>
      </c>
      <c r="H92" s="23">
        <v>6</v>
      </c>
      <c r="I92" s="21" t="s">
        <v>107</v>
      </c>
      <c r="J92" s="24">
        <v>9</v>
      </c>
      <c r="K92" s="25">
        <v>30</v>
      </c>
      <c r="L92" s="21" t="s">
        <v>107</v>
      </c>
      <c r="M92" s="26">
        <v>60</v>
      </c>
      <c r="N92" s="35">
        <v>10</v>
      </c>
      <c r="O92" s="21" t="s">
        <v>107</v>
      </c>
      <c r="P92" s="40">
        <v>22</v>
      </c>
    </row>
    <row r="93" spans="1:16" ht="12.75">
      <c r="A93" s="6" t="s">
        <v>96</v>
      </c>
      <c r="B93" s="21">
        <v>1.08</v>
      </c>
      <c r="C93" s="21" t="s">
        <v>107</v>
      </c>
      <c r="D93" s="22">
        <v>1.12</v>
      </c>
      <c r="E93" s="21">
        <v>1.018</v>
      </c>
      <c r="F93" s="21" t="s">
        <v>107</v>
      </c>
      <c r="G93" s="22">
        <v>1.03</v>
      </c>
      <c r="H93" s="23">
        <v>8</v>
      </c>
      <c r="I93" s="21" t="s">
        <v>107</v>
      </c>
      <c r="J93" s="24">
        <v>12</v>
      </c>
      <c r="K93" s="25">
        <v>35</v>
      </c>
      <c r="L93" s="21" t="s">
        <v>107</v>
      </c>
      <c r="M93" s="26">
        <v>70</v>
      </c>
      <c r="N93" s="35">
        <v>8</v>
      </c>
      <c r="O93" s="21" t="s">
        <v>107</v>
      </c>
      <c r="P93" s="40">
        <v>22</v>
      </c>
    </row>
    <row r="94" spans="1:16" ht="12.75">
      <c r="A94" s="6" t="s">
        <v>97</v>
      </c>
      <c r="B94" s="21">
        <v>1.08</v>
      </c>
      <c r="C94" s="21" t="s">
        <v>107</v>
      </c>
      <c r="D94" s="22">
        <v>1.12</v>
      </c>
      <c r="E94" s="21">
        <v>1.016</v>
      </c>
      <c r="F94" s="21" t="s">
        <v>107</v>
      </c>
      <c r="G94" s="22">
        <v>1.03</v>
      </c>
      <c r="H94" s="23">
        <v>8</v>
      </c>
      <c r="I94" s="21" t="s">
        <v>107</v>
      </c>
      <c r="J94" s="24">
        <v>12</v>
      </c>
      <c r="K94" s="25">
        <v>50</v>
      </c>
      <c r="L94" s="21" t="s">
        <v>107</v>
      </c>
      <c r="M94" s="26">
        <v>120</v>
      </c>
      <c r="N94" s="35">
        <v>10</v>
      </c>
      <c r="O94" s="21" t="s">
        <v>107</v>
      </c>
      <c r="P94" s="40">
        <v>19</v>
      </c>
    </row>
    <row r="95" spans="1:16" s="4" customFormat="1" ht="15">
      <c r="A95" s="5" t="s">
        <v>98</v>
      </c>
      <c r="C95" s="33"/>
      <c r="D95" s="33"/>
      <c r="E95" s="33"/>
      <c r="F95" s="33"/>
      <c r="G95" s="33" t="s">
        <v>111</v>
      </c>
      <c r="H95" s="33"/>
      <c r="I95" s="33"/>
      <c r="J95" s="33"/>
      <c r="K95" s="33"/>
      <c r="L95" s="33"/>
      <c r="M95" s="33"/>
      <c r="N95" s="36"/>
      <c r="O95" s="33"/>
      <c r="P95" s="41"/>
    </row>
    <row r="96" spans="1:16" s="4" customFormat="1" ht="15">
      <c r="A96" s="5" t="s">
        <v>99</v>
      </c>
      <c r="B96" s="15"/>
      <c r="C96" s="15"/>
      <c r="D96" s="16"/>
      <c r="E96" s="15"/>
      <c r="F96" s="15"/>
      <c r="G96" s="16"/>
      <c r="H96" s="17"/>
      <c r="I96" s="15"/>
      <c r="J96" s="18"/>
      <c r="K96" s="19"/>
      <c r="L96" s="15"/>
      <c r="M96" s="20"/>
      <c r="N96" s="34"/>
      <c r="O96" s="15"/>
      <c r="P96" s="39"/>
    </row>
    <row r="97" spans="1:16" ht="12.75">
      <c r="A97" s="6" t="s">
        <v>100</v>
      </c>
      <c r="C97" s="33"/>
      <c r="F97" s="33"/>
      <c r="G97" s="33" t="s">
        <v>111</v>
      </c>
      <c r="H97" s="33"/>
      <c r="I97" s="33"/>
      <c r="J97" s="33"/>
      <c r="K97" s="33"/>
      <c r="L97" s="33"/>
      <c r="M97" s="33"/>
      <c r="N97" s="36"/>
      <c r="O97" s="33"/>
      <c r="P97" s="41"/>
    </row>
    <row r="98" spans="1:16" ht="12.75">
      <c r="A98" s="6" t="s">
        <v>101</v>
      </c>
      <c r="C98" s="33"/>
      <c r="F98" s="33"/>
      <c r="G98" s="33" t="s">
        <v>111</v>
      </c>
      <c r="H98" s="33"/>
      <c r="I98" s="33"/>
      <c r="J98" s="33"/>
      <c r="K98" s="33"/>
      <c r="L98" s="33"/>
      <c r="M98" s="33"/>
      <c r="N98" s="36"/>
      <c r="O98" s="33"/>
      <c r="P98" s="41"/>
    </row>
    <row r="99" spans="1:16" s="4" customFormat="1" ht="15">
      <c r="A99" s="5" t="s">
        <v>102</v>
      </c>
      <c r="B99" s="15"/>
      <c r="C99" s="15"/>
      <c r="D99" s="16"/>
      <c r="E99" s="15"/>
      <c r="F99" s="15"/>
      <c r="G99" s="16"/>
      <c r="H99" s="17"/>
      <c r="I99" s="15"/>
      <c r="J99" s="18"/>
      <c r="K99" s="19"/>
      <c r="L99" s="15"/>
      <c r="M99" s="20"/>
      <c r="N99" s="34"/>
      <c r="O99" s="15"/>
      <c r="P99" s="39"/>
    </row>
    <row r="100" spans="1:16" ht="12.75">
      <c r="A100" s="6" t="s">
        <v>103</v>
      </c>
      <c r="B100" s="21">
        <v>1.05</v>
      </c>
      <c r="C100" s="21" t="s">
        <v>107</v>
      </c>
      <c r="D100" s="22">
        <v>1.057</v>
      </c>
      <c r="E100" s="21">
        <v>1.012</v>
      </c>
      <c r="F100" s="21" t="s">
        <v>107</v>
      </c>
      <c r="G100" s="22">
        <v>1.016</v>
      </c>
      <c r="H100" s="23">
        <v>4.8</v>
      </c>
      <c r="I100" s="21" t="s">
        <v>107</v>
      </c>
      <c r="J100" s="24">
        <v>6</v>
      </c>
      <c r="K100" s="25">
        <v>20</v>
      </c>
      <c r="L100" s="21" t="s">
        <v>107</v>
      </c>
      <c r="M100" s="26">
        <v>30</v>
      </c>
      <c r="N100" s="35">
        <v>12</v>
      </c>
      <c r="O100" s="21" t="s">
        <v>107</v>
      </c>
      <c r="P100" s="40">
        <v>22</v>
      </c>
    </row>
    <row r="101" spans="1:16" ht="12.75">
      <c r="A101" s="6" t="s">
        <v>104</v>
      </c>
      <c r="C101" s="33"/>
      <c r="F101" s="33"/>
      <c r="G101" s="33" t="s">
        <v>111</v>
      </c>
      <c r="H101" s="33"/>
      <c r="I101" s="33"/>
      <c r="J101" s="33"/>
      <c r="K101" s="33"/>
      <c r="L101" s="33"/>
      <c r="M101" s="33"/>
      <c r="N101" s="36"/>
      <c r="O101" s="33"/>
      <c r="P101" s="41"/>
    </row>
    <row r="102" spans="1:16" ht="12.75">
      <c r="A102" s="6" t="s">
        <v>105</v>
      </c>
      <c r="C102" s="33"/>
      <c r="F102" s="33"/>
      <c r="G102" s="33" t="s">
        <v>111</v>
      </c>
      <c r="H102" s="33"/>
      <c r="I102" s="33"/>
      <c r="J102" s="33"/>
      <c r="K102" s="33"/>
      <c r="L102" s="33"/>
      <c r="M102" s="33"/>
      <c r="N102" s="36"/>
      <c r="O102" s="33"/>
      <c r="P102" s="41"/>
    </row>
    <row r="103" spans="1:16" s="4" customFormat="1" ht="15.75" thickBot="1">
      <c r="A103" s="7" t="s">
        <v>106</v>
      </c>
      <c r="B103" s="27"/>
      <c r="C103" s="27"/>
      <c r="D103" s="28"/>
      <c r="E103" s="27"/>
      <c r="F103" s="27"/>
      <c r="G103" s="28" t="s">
        <v>111</v>
      </c>
      <c r="H103" s="29"/>
      <c r="I103" s="27"/>
      <c r="J103" s="30"/>
      <c r="K103" s="31"/>
      <c r="L103" s="27"/>
      <c r="M103" s="32"/>
      <c r="N103" s="37"/>
      <c r="O103" s="27"/>
      <c r="P103" s="42"/>
    </row>
  </sheetData>
  <mergeCells count="15">
    <mergeCell ref="K2:M2"/>
    <mergeCell ref="B1:D1"/>
    <mergeCell ref="E1:G1"/>
    <mergeCell ref="H1:J1"/>
    <mergeCell ref="K1:M1"/>
    <mergeCell ref="N2:P2"/>
    <mergeCell ref="N1:P1"/>
    <mergeCell ref="B77:D77"/>
    <mergeCell ref="E77:G77"/>
    <mergeCell ref="H77:J77"/>
    <mergeCell ref="K77:M77"/>
    <mergeCell ref="N77:P77"/>
    <mergeCell ref="B2:D2"/>
    <mergeCell ref="E2:G2"/>
    <mergeCell ref="H2:J2"/>
  </mergeCells>
  <printOptions/>
  <pageMargins left="0.5905511811023623" right="0.1968503937007874" top="0.7874015748031497" bottom="0.3937007874015748" header="0.3937007874015748" footer="0.5118110236220472"/>
  <pageSetup orientation="portrait" paperSize="9" r:id="rId1"/>
  <headerFooter alignWithMargins="0">
    <oddHeader>&amp;CBJCP 2008 Style Guidelines Chart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BJCP 2004 Style Chart</dc:title>
  <dc:subject/>
  <dc:creator>BJCP</dc:creator>
  <cp:keywords/>
  <dc:description/>
  <cp:lastModifiedBy>Hubert</cp:lastModifiedBy>
  <cp:lastPrinted>2009-10-01T14:02:36Z</cp:lastPrinted>
  <dcterms:created xsi:type="dcterms:W3CDTF">2005-03-26T18:38:38Z</dcterms:created>
  <dcterms:modified xsi:type="dcterms:W3CDTF">2009-10-04T23:10:18Z</dcterms:modified>
  <cp:category/>
  <cp:version/>
  <cp:contentType/>
  <cp:contentStatus/>
</cp:coreProperties>
</file>